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Hárok1" sheetId="1" r:id="rId1"/>
    <sheet name="prezentacia" sheetId="2" r:id="rId2"/>
    <sheet name="startovka" sheetId="3" r:id="rId3"/>
  </sheets>
  <definedNames>
    <definedName name="_xlnm.Print_Titles" localSheetId="1">'prezentacia'!$1:$1</definedName>
    <definedName name="_xlnm.Print_Area" localSheetId="1">'prezentacia'!$A$1:$AJ$52</definedName>
  </definedNames>
  <calcPr fullCalcOnLoad="1"/>
</workbook>
</file>

<file path=xl/sharedStrings.xml><?xml version="1.0" encoding="utf-8"?>
<sst xmlns="http://schemas.openxmlformats.org/spreadsheetml/2006/main" count="921" uniqueCount="261">
  <si>
    <t>Žiaci</t>
  </si>
  <si>
    <t>Žiačky</t>
  </si>
  <si>
    <t>Študenti</t>
  </si>
  <si>
    <t>Študentky</t>
  </si>
  <si>
    <t>Hulmanová</t>
  </si>
  <si>
    <t>Mária</t>
  </si>
  <si>
    <t>Blahová</t>
  </si>
  <si>
    <t>Klára</t>
  </si>
  <si>
    <t>Spišiaková</t>
  </si>
  <si>
    <t>Táňa</t>
  </si>
  <si>
    <t>Gregová</t>
  </si>
  <si>
    <t>Alžbeta</t>
  </si>
  <si>
    <t>Kaločajová</t>
  </si>
  <si>
    <t>Mydlová</t>
  </si>
  <si>
    <t>Martina</t>
  </si>
  <si>
    <t>Horvát</t>
  </si>
  <si>
    <t>Ján</t>
  </si>
  <si>
    <t>Kadlečík</t>
  </si>
  <si>
    <t>Ondrej</t>
  </si>
  <si>
    <t>Styk</t>
  </si>
  <si>
    <t>Miroslav</t>
  </si>
  <si>
    <t>Cidorík</t>
  </si>
  <si>
    <t>Juraj</t>
  </si>
  <si>
    <t>Danišovič</t>
  </si>
  <si>
    <t>Jozef</t>
  </si>
  <si>
    <t>Kaločaj</t>
  </si>
  <si>
    <t>Červeň</t>
  </si>
  <si>
    <t>Martin</t>
  </si>
  <si>
    <t>Hraboš</t>
  </si>
  <si>
    <t>Peter</t>
  </si>
  <si>
    <t>Runa</t>
  </si>
  <si>
    <t>Tomáš</t>
  </si>
  <si>
    <t>Tuhý</t>
  </si>
  <si>
    <t>Michal</t>
  </si>
  <si>
    <t>Prášil</t>
  </si>
  <si>
    <t>Robert</t>
  </si>
  <si>
    <t>Sís</t>
  </si>
  <si>
    <t>Miloš</t>
  </si>
  <si>
    <t>Kučera</t>
  </si>
  <si>
    <t>Husár</t>
  </si>
  <si>
    <t>Filip</t>
  </si>
  <si>
    <t>Timo</t>
  </si>
  <si>
    <t>Petkáč</t>
  </si>
  <si>
    <t>Imrich</t>
  </si>
  <si>
    <t>Holásková</t>
  </si>
  <si>
    <t>Kristína</t>
  </si>
  <si>
    <t>Nagyová</t>
  </si>
  <si>
    <t>Laura</t>
  </si>
  <si>
    <t>Vlkovičová</t>
  </si>
  <si>
    <t>Katarína</t>
  </si>
  <si>
    <t>Filová</t>
  </si>
  <si>
    <t>Michaela</t>
  </si>
  <si>
    <t>Priečková</t>
  </si>
  <si>
    <t>Anna</t>
  </si>
  <si>
    <t>Večerná</t>
  </si>
  <si>
    <t>Lucia</t>
  </si>
  <si>
    <t>Horvátová</t>
  </si>
  <si>
    <t>Tereza</t>
  </si>
  <si>
    <t>Demčáková</t>
  </si>
  <si>
    <t>Lenka</t>
  </si>
  <si>
    <t>Hríviková</t>
  </si>
  <si>
    <t>Gallusová</t>
  </si>
  <si>
    <t>Helena</t>
  </si>
  <si>
    <t>Vaníková</t>
  </si>
  <si>
    <t>Fuksová</t>
  </si>
  <si>
    <t>Monika</t>
  </si>
  <si>
    <t>Skachová</t>
  </si>
  <si>
    <t>Prukschová</t>
  </si>
  <si>
    <t>Meszárošová</t>
  </si>
  <si>
    <t>Barbora</t>
  </si>
  <si>
    <t xml:space="preserve">Gymnázium svätej Uršule </t>
  </si>
  <si>
    <t>Jakub</t>
  </si>
  <si>
    <t>Erik</t>
  </si>
  <si>
    <t>Dikej</t>
  </si>
  <si>
    <t>Kazík</t>
  </si>
  <si>
    <t>Noskovič</t>
  </si>
  <si>
    <t>Hittman</t>
  </si>
  <si>
    <t>Kronauer</t>
  </si>
  <si>
    <t>Marian</t>
  </si>
  <si>
    <t>Viktor</t>
  </si>
  <si>
    <t>Patrik</t>
  </si>
  <si>
    <t>Vladimír</t>
  </si>
  <si>
    <t>Slavomír</t>
  </si>
  <si>
    <t>Ivančík</t>
  </si>
  <si>
    <t>Varga</t>
  </si>
  <si>
    <t>Tóth</t>
  </si>
  <si>
    <t>Szeman</t>
  </si>
  <si>
    <t>Ponya</t>
  </si>
  <si>
    <t>Kirinovič</t>
  </si>
  <si>
    <t>Kováč</t>
  </si>
  <si>
    <t>Bezák</t>
  </si>
  <si>
    <t>Miroslava</t>
  </si>
  <si>
    <t>Magdaléna</t>
  </si>
  <si>
    <t>Charlote</t>
  </si>
  <si>
    <t>Šišková</t>
  </si>
  <si>
    <t>Polláková</t>
  </si>
  <si>
    <t>Baloghová</t>
  </si>
  <si>
    <t>Popgeorgievova</t>
  </si>
  <si>
    <t>SOŠ geodetická</t>
  </si>
  <si>
    <t>Dominik</t>
  </si>
  <si>
    <t>Žilka</t>
  </si>
  <si>
    <t>Dávid</t>
  </si>
  <si>
    <t>Chmela</t>
  </si>
  <si>
    <t>Janko</t>
  </si>
  <si>
    <t>Kubiček</t>
  </si>
  <si>
    <t>Péter</t>
  </si>
  <si>
    <t>Iván</t>
  </si>
  <si>
    <t>Samko</t>
  </si>
  <si>
    <t>Kubiš</t>
  </si>
  <si>
    <t>Smiček</t>
  </si>
  <si>
    <t>SPŠ strojnicka</t>
  </si>
  <si>
    <t>Veronika</t>
  </si>
  <si>
    <t>Pažická</t>
  </si>
  <si>
    <t>Natália</t>
  </si>
  <si>
    <t>Gajdošová</t>
  </si>
  <si>
    <t>Spustová</t>
  </si>
  <si>
    <t>Viktória</t>
  </si>
  <si>
    <t>Žilková</t>
  </si>
  <si>
    <t>Simona</t>
  </si>
  <si>
    <t>Petrová</t>
  </si>
  <si>
    <t>Valentína</t>
  </si>
  <si>
    <t>Hučková</t>
  </si>
  <si>
    <t>ŠPMNDaG Teplická</t>
  </si>
  <si>
    <t>ŠPMNDaG Skalická</t>
  </si>
  <si>
    <t>ziacka</t>
  </si>
  <si>
    <t>Lukáš</t>
  </si>
  <si>
    <t>KORMOŠ</t>
  </si>
  <si>
    <t>Matej</t>
  </si>
  <si>
    <t>ŠEFČÍK</t>
  </si>
  <si>
    <t>Matúš</t>
  </si>
  <si>
    <t>RYBANSKÝ</t>
  </si>
  <si>
    <t>Gregor</t>
  </si>
  <si>
    <t>BABINSKÝ</t>
  </si>
  <si>
    <t>Kristián</t>
  </si>
  <si>
    <t>PETRÍK</t>
  </si>
  <si>
    <t>ČULÍK</t>
  </si>
  <si>
    <t>Vitalij</t>
  </si>
  <si>
    <t>SOROKA</t>
  </si>
  <si>
    <t>William</t>
  </si>
  <si>
    <t>BRACH</t>
  </si>
  <si>
    <t>ZŠ Hlboká</t>
  </si>
  <si>
    <t>Timea</t>
  </si>
  <si>
    <t>Súkromná škola waldorfská</t>
  </si>
  <si>
    <t>Miklušová</t>
  </si>
  <si>
    <t>Červenák</t>
  </si>
  <si>
    <t>GAMCA</t>
  </si>
  <si>
    <t>Kulhánek</t>
  </si>
  <si>
    <t>Gymnázium Česká 10</t>
  </si>
  <si>
    <t>Strapáč</t>
  </si>
  <si>
    <t>Rist</t>
  </si>
  <si>
    <t>Taliga</t>
  </si>
  <si>
    <t>Štrbová</t>
  </si>
  <si>
    <t>Romana</t>
  </si>
  <si>
    <t>Gymnázium Česká</t>
  </si>
  <si>
    <t>Kolcunová</t>
  </si>
  <si>
    <t>Jozefína</t>
  </si>
  <si>
    <t>Paulíková</t>
  </si>
  <si>
    <t>Tamara</t>
  </si>
  <si>
    <t>Sokolík</t>
  </si>
  <si>
    <t>Gymnázium Vazovova</t>
  </si>
  <si>
    <t>Baláž</t>
  </si>
  <si>
    <t>Hocko</t>
  </si>
  <si>
    <t>David</t>
  </si>
  <si>
    <t>Kalivoda</t>
  </si>
  <si>
    <t>III.</t>
  </si>
  <si>
    <t>III</t>
  </si>
  <si>
    <t>Mitasová</t>
  </si>
  <si>
    <t>Radka</t>
  </si>
  <si>
    <t>Gymnázium J.P. Vazovova</t>
  </si>
  <si>
    <t>Ďurinová</t>
  </si>
  <si>
    <t>Harabinová</t>
  </si>
  <si>
    <t>A</t>
  </si>
  <si>
    <t>Furucz</t>
  </si>
  <si>
    <t>Marcel</t>
  </si>
  <si>
    <t>Moravčík</t>
  </si>
  <si>
    <t>Štefan</t>
  </si>
  <si>
    <t>Gonda</t>
  </si>
  <si>
    <t>Jonáš</t>
  </si>
  <si>
    <t>Venglár</t>
  </si>
  <si>
    <t>Stano</t>
  </si>
  <si>
    <t>Kollár</t>
  </si>
  <si>
    <t>Dan</t>
  </si>
  <si>
    <t>Niňaj</t>
  </si>
  <si>
    <t>Branislav</t>
  </si>
  <si>
    <t>B</t>
  </si>
  <si>
    <t>Vallo</t>
  </si>
  <si>
    <t>Mitura</t>
  </si>
  <si>
    <t>Stingel</t>
  </si>
  <si>
    <t>Žákovská</t>
  </si>
  <si>
    <t>Pavlína</t>
  </si>
  <si>
    <t>Mojžišová</t>
  </si>
  <si>
    <t>Karolína</t>
  </si>
  <si>
    <t>Strakáčová</t>
  </si>
  <si>
    <t>Jana</t>
  </si>
  <si>
    <t>Falathová</t>
  </si>
  <si>
    <t>Krakovská</t>
  </si>
  <si>
    <t>Hana</t>
  </si>
  <si>
    <t>Spišiak</t>
  </si>
  <si>
    <t>Lečko</t>
  </si>
  <si>
    <t>Janoška</t>
  </si>
  <si>
    <t>Šebo</t>
  </si>
  <si>
    <t>Marek</t>
  </si>
  <si>
    <t>Dvorský</t>
  </si>
  <si>
    <t>Richard</t>
  </si>
  <si>
    <t>Jančovič</t>
  </si>
  <si>
    <t>Pavol</t>
  </si>
  <si>
    <t>Falath</t>
  </si>
  <si>
    <t>Sojka</t>
  </si>
  <si>
    <t>Daniel</t>
  </si>
  <si>
    <t>Kuzmík</t>
  </si>
  <si>
    <t>Graus</t>
  </si>
  <si>
    <t>Žvach</t>
  </si>
  <si>
    <t>Ivan</t>
  </si>
  <si>
    <t>Orčík</t>
  </si>
  <si>
    <t>Párnický</t>
  </si>
  <si>
    <t>Stanislav</t>
  </si>
  <si>
    <t>Szabadoš</t>
  </si>
  <si>
    <t>Zrubec</t>
  </si>
  <si>
    <t>C</t>
  </si>
  <si>
    <t>Tichá</t>
  </si>
  <si>
    <t>Soňa</t>
  </si>
  <si>
    <t>Ravingerová</t>
  </si>
  <si>
    <t>Saša</t>
  </si>
  <si>
    <t>Antošová</t>
  </si>
  <si>
    <t>Alexandra</t>
  </si>
  <si>
    <t>Kevická</t>
  </si>
  <si>
    <t>Ballayová</t>
  </si>
  <si>
    <t>Skrúcaná</t>
  </si>
  <si>
    <t>Gymnázium J.P.Vazovova</t>
  </si>
  <si>
    <t>Žiaková</t>
  </si>
  <si>
    <t>Bániková</t>
  </si>
  <si>
    <t>Tatiana</t>
  </si>
  <si>
    <t>Petra</t>
  </si>
  <si>
    <t xml:space="preserve">Klímová </t>
  </si>
  <si>
    <t>Gandelová</t>
  </si>
  <si>
    <t>Klusová</t>
  </si>
  <si>
    <t>Kamila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</si>
  <si>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</si>
  <si>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Šemelák</t>
  </si>
  <si>
    <t>Holčík</t>
  </si>
  <si>
    <t>Demovič</t>
  </si>
  <si>
    <t>Horňák</t>
  </si>
  <si>
    <t>Trnka</t>
  </si>
  <si>
    <t>Gabriel</t>
  </si>
  <si>
    <t>Kurilla</t>
  </si>
  <si>
    <t>Nagy</t>
  </si>
  <si>
    <t>Ladislav</t>
  </si>
  <si>
    <t>Czikó</t>
  </si>
  <si>
    <t>Gabko</t>
  </si>
  <si>
    <t>Perniš</t>
  </si>
  <si>
    <t>Ľuboš</t>
  </si>
  <si>
    <t>Bodický</t>
  </si>
  <si>
    <t>Adam</t>
  </si>
  <si>
    <t>Gymnázium J.P Vazovova</t>
  </si>
  <si>
    <t>Kalužná</t>
  </si>
  <si>
    <t>Töke</t>
  </si>
  <si>
    <t>MZ</t>
  </si>
  <si>
    <t>WZ</t>
  </si>
  <si>
    <t>MS</t>
  </si>
  <si>
    <t>WS</t>
  </si>
  <si>
    <t>Š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</si>
</sst>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yyyy"/>
    <numFmt numFmtId="173" formatCode="[$-41B]d\.\ mmmm\ yyyy"/>
    <numFmt numFmtId="174" formatCode="d/m/yy\ h:mm;@"/>
  </numFmts>
  <fonts count="2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3" borderId="0" applyNumberFormat="0" applyBorder="0" applyAlignment="0" applyProtection="0"/>
    <xf numFmtId="0" fontId="2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2" fillId="21" borderId="5" applyNumberFormat="0" applyAlignment="0" applyProtection="0"/>
    <xf numFmtId="0" fontId="21" fillId="7" borderId="1" applyNumberFormat="0" applyAlignment="0" applyProtection="0"/>
    <xf numFmtId="0" fontId="1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20" fontId="8" fillId="0" borderId="10" xfId="0" applyNumberFormat="1" applyFont="1" applyBorder="1" applyAlignment="1">
      <alignment/>
    </xf>
    <xf numFmtId="20" fontId="0" fillId="0" borderId="10" xfId="0" applyNumberFormat="1" applyBorder="1" applyAlignment="1">
      <alignment/>
    </xf>
    <xf numFmtId="20" fontId="6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20" fontId="26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view="pageBreakPreview" zoomScale="90" zoomScaleSheetLayoutView="90" zoomScalePageLayoutView="90" workbookViewId="0" topLeftCell="N1">
      <selection activeCell="AC1" sqref="AC1"/>
    </sheetView>
  </sheetViews>
  <sheetFormatPr defaultColWidth="9.140625" defaultRowHeight="12.75"/>
  <cols>
    <col min="1" max="1" width="3.8515625" style="0" bestFit="1" customWidth="1"/>
    <col min="2" max="2" width="13.421875" style="0" bestFit="1" customWidth="1"/>
    <col min="3" max="3" width="10.421875" style="0" bestFit="1" customWidth="1"/>
    <col min="4" max="4" width="12.7109375" style="0" bestFit="1" customWidth="1"/>
    <col min="5" max="5" width="29.140625" style="0" bestFit="1" customWidth="1"/>
    <col min="6" max="6" width="52.00390625" style="0" hidden="1" customWidth="1"/>
    <col min="7" max="7" width="6.00390625" style="0" customWidth="1"/>
    <col min="8" max="8" width="5.57421875" style="0" customWidth="1"/>
    <col min="9" max="9" width="3.8515625" style="0" bestFit="1" customWidth="1"/>
    <col min="10" max="10" width="14.7109375" style="0" bestFit="1" customWidth="1"/>
    <col min="11" max="11" width="12.421875" style="0" bestFit="1" customWidth="1"/>
    <col min="12" max="12" width="12.7109375" style="0" bestFit="1" customWidth="1"/>
    <col min="13" max="13" width="29.140625" style="0" bestFit="1" customWidth="1"/>
    <col min="14" max="14" width="5.421875" style="0" customWidth="1"/>
    <col min="15" max="15" width="3.140625" style="0" bestFit="1" customWidth="1"/>
    <col min="16" max="16" width="3.8515625" style="0" bestFit="1" customWidth="1"/>
    <col min="17" max="17" width="11.421875" style="0" bestFit="1" customWidth="1"/>
    <col min="18" max="18" width="10.28125" style="0" bestFit="1" customWidth="1"/>
    <col min="19" max="19" width="12.7109375" style="0" bestFit="1" customWidth="1"/>
    <col min="20" max="20" width="27.28125" style="0" bestFit="1" customWidth="1"/>
    <col min="21" max="21" width="4.140625" style="0" customWidth="1"/>
    <col min="22" max="22" width="7.421875" style="0" customWidth="1"/>
    <col min="23" max="23" width="3.8515625" style="0" bestFit="1" customWidth="1"/>
    <col min="24" max="24" width="18.00390625" style="0" bestFit="1" customWidth="1"/>
    <col min="25" max="25" width="12.421875" style="0" bestFit="1" customWidth="1"/>
    <col min="26" max="26" width="12.7109375" style="0" bestFit="1" customWidth="1"/>
    <col min="27" max="27" width="27.57421875" style="0" bestFit="1" customWidth="1"/>
    <col min="28" max="28" width="2.8515625" style="0" bestFit="1" customWidth="1"/>
    <col min="29" max="29" width="7.140625" style="0" customWidth="1"/>
  </cols>
  <sheetData>
    <row r="1" spans="1:29" s="1" customFormat="1" ht="15.75">
      <c r="A1" s="2"/>
      <c r="B1" s="2" t="s">
        <v>0</v>
      </c>
      <c r="C1" s="2"/>
      <c r="D1" s="2"/>
      <c r="E1" s="2"/>
      <c r="F1" s="2"/>
      <c r="G1" s="2"/>
      <c r="H1" s="2"/>
      <c r="I1" s="2"/>
      <c r="J1" s="2" t="s">
        <v>1</v>
      </c>
      <c r="K1" s="2"/>
      <c r="L1" s="2"/>
      <c r="M1" s="2"/>
      <c r="N1" s="2"/>
      <c r="O1" s="2"/>
      <c r="P1" s="2"/>
      <c r="Q1" s="2" t="s">
        <v>2</v>
      </c>
      <c r="R1" s="2"/>
      <c r="S1" s="2"/>
      <c r="T1" s="2"/>
      <c r="U1" s="2"/>
      <c r="V1" s="2"/>
      <c r="W1" s="2"/>
      <c r="X1" s="2" t="s">
        <v>3</v>
      </c>
      <c r="Y1" s="2"/>
      <c r="Z1" s="2"/>
      <c r="AA1" s="2"/>
      <c r="AB1" s="2"/>
      <c r="AC1" s="2"/>
    </row>
    <row r="2" spans="1:29" ht="15">
      <c r="A2" s="3">
        <v>1</v>
      </c>
      <c r="B2" s="3" t="s">
        <v>25</v>
      </c>
      <c r="C2" s="3" t="s">
        <v>16</v>
      </c>
      <c r="D2" s="4">
        <v>34988</v>
      </c>
      <c r="E2" s="3" t="s">
        <v>70</v>
      </c>
      <c r="F2" s="3" t="s">
        <v>171</v>
      </c>
      <c r="G2" s="3"/>
      <c r="H2" s="3"/>
      <c r="I2" s="3">
        <v>1</v>
      </c>
      <c r="J2" s="3" t="s">
        <v>44</v>
      </c>
      <c r="K2" s="3" t="s">
        <v>45</v>
      </c>
      <c r="L2" s="4">
        <v>34816</v>
      </c>
      <c r="M2" s="3" t="s">
        <v>70</v>
      </c>
      <c r="N2" s="3"/>
      <c r="O2" s="3"/>
      <c r="P2" s="3">
        <v>1</v>
      </c>
      <c r="Q2" s="3" t="s">
        <v>15</v>
      </c>
      <c r="R2" s="3" t="s">
        <v>16</v>
      </c>
      <c r="S2" s="4">
        <v>33979</v>
      </c>
      <c r="T2" s="3" t="s">
        <v>70</v>
      </c>
      <c r="U2" s="3"/>
      <c r="V2" s="3"/>
      <c r="W2" s="3">
        <v>1</v>
      </c>
      <c r="X2" s="3" t="s">
        <v>4</v>
      </c>
      <c r="Y2" s="3" t="s">
        <v>5</v>
      </c>
      <c r="Z2" s="4">
        <v>34305</v>
      </c>
      <c r="AA2" s="3" t="s">
        <v>70</v>
      </c>
      <c r="AB2" s="3"/>
      <c r="AC2" s="3"/>
    </row>
    <row r="3" spans="1:29" ht="15">
      <c r="A3" s="3">
        <v>2</v>
      </c>
      <c r="B3" s="3" t="s">
        <v>26</v>
      </c>
      <c r="C3" s="3" t="s">
        <v>27</v>
      </c>
      <c r="D3" s="4">
        <v>34561</v>
      </c>
      <c r="E3" s="3" t="s">
        <v>70</v>
      </c>
      <c r="F3" s="3"/>
      <c r="G3" s="3"/>
      <c r="H3" s="3"/>
      <c r="I3" s="3">
        <v>2</v>
      </c>
      <c r="J3" s="3" t="s">
        <v>46</v>
      </c>
      <c r="K3" s="3" t="s">
        <v>47</v>
      </c>
      <c r="L3" s="4">
        <v>34746</v>
      </c>
      <c r="M3" s="3" t="s">
        <v>70</v>
      </c>
      <c r="N3" s="3"/>
      <c r="O3" s="3"/>
      <c r="P3" s="3">
        <v>2</v>
      </c>
      <c r="Q3" s="3" t="s">
        <v>17</v>
      </c>
      <c r="R3" s="3" t="s">
        <v>18</v>
      </c>
      <c r="S3" s="4">
        <v>34262</v>
      </c>
      <c r="T3" s="3" t="s">
        <v>70</v>
      </c>
      <c r="U3" s="3"/>
      <c r="V3" s="3"/>
      <c r="W3" s="3">
        <v>2</v>
      </c>
      <c r="X3" s="3" t="s">
        <v>6</v>
      </c>
      <c r="Y3" s="3" t="s">
        <v>7</v>
      </c>
      <c r="Z3" s="4">
        <v>33486</v>
      </c>
      <c r="AA3" s="3" t="s">
        <v>70</v>
      </c>
      <c r="AB3" s="3"/>
      <c r="AC3" s="3"/>
    </row>
    <row r="4" spans="1:29" ht="15">
      <c r="A4" s="3">
        <v>3</v>
      </c>
      <c r="B4" s="3" t="s">
        <v>28</v>
      </c>
      <c r="C4" s="3" t="s">
        <v>29</v>
      </c>
      <c r="D4" s="4">
        <v>34754</v>
      </c>
      <c r="E4" s="3" t="s">
        <v>70</v>
      </c>
      <c r="F4" s="3"/>
      <c r="G4" s="3"/>
      <c r="H4" s="3"/>
      <c r="I4" s="3">
        <v>3</v>
      </c>
      <c r="J4" s="3" t="s">
        <v>48</v>
      </c>
      <c r="K4" s="3" t="s">
        <v>49</v>
      </c>
      <c r="L4" s="4">
        <v>34747</v>
      </c>
      <c r="M4" s="3" t="s">
        <v>70</v>
      </c>
      <c r="N4" s="3"/>
      <c r="O4" s="3"/>
      <c r="P4" s="3">
        <v>3</v>
      </c>
      <c r="Q4" s="3" t="s">
        <v>19</v>
      </c>
      <c r="R4" s="3" t="s">
        <v>20</v>
      </c>
      <c r="S4" s="4">
        <v>33366</v>
      </c>
      <c r="T4" s="3" t="s">
        <v>70</v>
      </c>
      <c r="U4" s="3"/>
      <c r="V4" s="3"/>
      <c r="W4" s="3">
        <v>3</v>
      </c>
      <c r="X4" s="3" t="s">
        <v>8</v>
      </c>
      <c r="Y4" s="3" t="s">
        <v>9</v>
      </c>
      <c r="Z4" s="4">
        <v>33759</v>
      </c>
      <c r="AA4" s="3" t="s">
        <v>70</v>
      </c>
      <c r="AB4" s="3"/>
      <c r="AC4" s="3"/>
    </row>
    <row r="5" spans="1:29" ht="15">
      <c r="A5" s="3">
        <v>4</v>
      </c>
      <c r="B5" s="3" t="s">
        <v>30</v>
      </c>
      <c r="C5" s="3" t="s">
        <v>31</v>
      </c>
      <c r="D5" s="4">
        <v>34680</v>
      </c>
      <c r="E5" s="3" t="s">
        <v>70</v>
      </c>
      <c r="F5" s="3"/>
      <c r="G5" s="3"/>
      <c r="H5" s="3"/>
      <c r="I5" s="3">
        <v>4</v>
      </c>
      <c r="J5" s="3" t="s">
        <v>50</v>
      </c>
      <c r="K5" s="3" t="s">
        <v>51</v>
      </c>
      <c r="L5" s="4">
        <v>34747</v>
      </c>
      <c r="M5" s="3" t="s">
        <v>70</v>
      </c>
      <c r="N5" s="3"/>
      <c r="O5" s="3"/>
      <c r="P5" s="3">
        <v>4</v>
      </c>
      <c r="Q5" s="3" t="s">
        <v>21</v>
      </c>
      <c r="R5" s="3" t="s">
        <v>22</v>
      </c>
      <c r="S5" s="4">
        <v>34436</v>
      </c>
      <c r="T5" s="3" t="s">
        <v>70</v>
      </c>
      <c r="U5" s="3"/>
      <c r="V5" s="3"/>
      <c r="W5" s="3">
        <v>4</v>
      </c>
      <c r="X5" s="3" t="s">
        <v>10</v>
      </c>
      <c r="Y5" s="3" t="s">
        <v>11</v>
      </c>
      <c r="Z5" s="4">
        <v>33507</v>
      </c>
      <c r="AA5" s="3" t="s">
        <v>70</v>
      </c>
      <c r="AB5" s="3"/>
      <c r="AC5" s="3"/>
    </row>
    <row r="6" spans="1:29" ht="15">
      <c r="A6" s="3">
        <v>5</v>
      </c>
      <c r="B6" s="3" t="s">
        <v>32</v>
      </c>
      <c r="C6" s="3" t="s">
        <v>33</v>
      </c>
      <c r="D6" s="4">
        <v>34638</v>
      </c>
      <c r="E6" s="3" t="s">
        <v>70</v>
      </c>
      <c r="F6" s="3"/>
      <c r="G6" s="3"/>
      <c r="H6" s="3"/>
      <c r="I6" s="3">
        <v>5</v>
      </c>
      <c r="J6" s="3" t="s">
        <v>52</v>
      </c>
      <c r="K6" s="3" t="s">
        <v>53</v>
      </c>
      <c r="L6" s="4">
        <v>34836</v>
      </c>
      <c r="M6" s="3" t="s">
        <v>70</v>
      </c>
      <c r="N6" s="3"/>
      <c r="O6" s="3"/>
      <c r="P6" s="3">
        <v>5</v>
      </c>
      <c r="Q6" s="3" t="s">
        <v>23</v>
      </c>
      <c r="R6" s="3" t="s">
        <v>24</v>
      </c>
      <c r="S6" s="4">
        <v>34357</v>
      </c>
      <c r="T6" s="3" t="s">
        <v>70</v>
      </c>
      <c r="U6" s="3"/>
      <c r="V6" s="3"/>
      <c r="W6" s="3">
        <v>5</v>
      </c>
      <c r="X6" s="3" t="s">
        <v>12</v>
      </c>
      <c r="Y6" s="3" t="s">
        <v>5</v>
      </c>
      <c r="Z6" s="4">
        <v>33498</v>
      </c>
      <c r="AA6" s="3" t="s">
        <v>70</v>
      </c>
      <c r="AB6" s="3"/>
      <c r="AC6" s="3"/>
    </row>
    <row r="7" spans="1:29" ht="15">
      <c r="A7" s="3">
        <v>6</v>
      </c>
      <c r="B7" s="3" t="s">
        <v>34</v>
      </c>
      <c r="C7" s="3" t="s">
        <v>35</v>
      </c>
      <c r="D7" s="4">
        <v>35029</v>
      </c>
      <c r="E7" s="3" t="s">
        <v>70</v>
      </c>
      <c r="F7" s="3"/>
      <c r="G7" s="3"/>
      <c r="H7" s="3"/>
      <c r="I7" s="3">
        <v>6</v>
      </c>
      <c r="J7" s="3" t="s">
        <v>54</v>
      </c>
      <c r="K7" s="3" t="s">
        <v>55</v>
      </c>
      <c r="L7" s="4">
        <v>35566</v>
      </c>
      <c r="M7" s="3" t="s">
        <v>70</v>
      </c>
      <c r="N7" s="3"/>
      <c r="O7" s="3"/>
      <c r="P7" s="3">
        <v>6</v>
      </c>
      <c r="Q7" s="3" t="s">
        <v>99</v>
      </c>
      <c r="R7" s="3" t="s">
        <v>100</v>
      </c>
      <c r="S7" s="4">
        <v>34442</v>
      </c>
      <c r="T7" s="3" t="s">
        <v>110</v>
      </c>
      <c r="U7" s="3"/>
      <c r="V7" s="3"/>
      <c r="W7" s="3">
        <v>6</v>
      </c>
      <c r="X7" s="3" t="s">
        <v>13</v>
      </c>
      <c r="Y7" s="3" t="s">
        <v>14</v>
      </c>
      <c r="Z7" s="4">
        <v>34419</v>
      </c>
      <c r="AA7" s="3" t="s">
        <v>70</v>
      </c>
      <c r="AB7" s="3"/>
      <c r="AC7" s="3"/>
    </row>
    <row r="8" spans="1:29" ht="15">
      <c r="A8" s="3">
        <v>7</v>
      </c>
      <c r="B8" s="3" t="s">
        <v>36</v>
      </c>
      <c r="C8" s="3" t="s">
        <v>37</v>
      </c>
      <c r="D8" s="4">
        <v>34462</v>
      </c>
      <c r="E8" s="3" t="s">
        <v>70</v>
      </c>
      <c r="F8" s="3" t="s">
        <v>184</v>
      </c>
      <c r="G8" s="3"/>
      <c r="H8" s="3"/>
      <c r="I8" s="3">
        <v>7</v>
      </c>
      <c r="J8" s="3" t="s">
        <v>56</v>
      </c>
      <c r="K8" s="3" t="s">
        <v>57</v>
      </c>
      <c r="L8" s="4">
        <v>34719</v>
      </c>
      <c r="M8" s="3" t="s">
        <v>70</v>
      </c>
      <c r="N8" s="3"/>
      <c r="O8" s="3"/>
      <c r="P8" s="3">
        <v>7</v>
      </c>
      <c r="Q8" s="3" t="s">
        <v>101</v>
      </c>
      <c r="R8" s="3" t="s">
        <v>102</v>
      </c>
      <c r="S8" s="4">
        <v>34485</v>
      </c>
      <c r="T8" s="3" t="s">
        <v>110</v>
      </c>
      <c r="U8" s="3"/>
      <c r="V8" s="3"/>
      <c r="W8" s="3">
        <v>7</v>
      </c>
      <c r="X8" s="3" t="s">
        <v>219</v>
      </c>
      <c r="Y8" s="3" t="s">
        <v>220</v>
      </c>
      <c r="Z8" s="4"/>
      <c r="AA8" s="3" t="s">
        <v>145</v>
      </c>
      <c r="AB8" s="3"/>
      <c r="AC8" s="3"/>
    </row>
    <row r="9" spans="1:29" ht="15">
      <c r="A9" s="3">
        <v>8</v>
      </c>
      <c r="B9" s="3" t="s">
        <v>38</v>
      </c>
      <c r="C9" s="3" t="s">
        <v>29</v>
      </c>
      <c r="D9" s="4">
        <v>35591</v>
      </c>
      <c r="E9" s="3" t="s">
        <v>70</v>
      </c>
      <c r="F9" s="3"/>
      <c r="G9" s="3"/>
      <c r="H9" s="3"/>
      <c r="I9" s="3">
        <v>8</v>
      </c>
      <c r="J9" s="3" t="s">
        <v>58</v>
      </c>
      <c r="K9" s="3" t="s">
        <v>59</v>
      </c>
      <c r="L9" s="4">
        <v>35135</v>
      </c>
      <c r="M9" s="3" t="s">
        <v>70</v>
      </c>
      <c r="N9" s="3"/>
      <c r="O9" s="3"/>
      <c r="P9" s="3">
        <v>8</v>
      </c>
      <c r="Q9" s="3" t="s">
        <v>80</v>
      </c>
      <c r="R9" s="3" t="s">
        <v>103</v>
      </c>
      <c r="S9" s="4">
        <v>33556</v>
      </c>
      <c r="T9" s="3" t="s">
        <v>110</v>
      </c>
      <c r="U9" s="3"/>
      <c r="V9" s="3"/>
      <c r="W9" s="3">
        <v>8</v>
      </c>
      <c r="X9" s="3" t="s">
        <v>221</v>
      </c>
      <c r="Y9" s="3" t="s">
        <v>222</v>
      </c>
      <c r="Z9" s="4"/>
      <c r="AA9" s="3" t="s">
        <v>145</v>
      </c>
      <c r="AB9" s="3"/>
      <c r="AC9" s="3"/>
    </row>
    <row r="10" spans="1:29" ht="15">
      <c r="A10" s="3">
        <v>9</v>
      </c>
      <c r="B10" s="3" t="s">
        <v>39</v>
      </c>
      <c r="C10" s="3" t="s">
        <v>40</v>
      </c>
      <c r="D10" s="4">
        <v>35757</v>
      </c>
      <c r="E10" s="3" t="s">
        <v>70</v>
      </c>
      <c r="F10" s="3"/>
      <c r="G10" s="3"/>
      <c r="H10" s="3"/>
      <c r="I10" s="3">
        <v>9</v>
      </c>
      <c r="J10" s="3" t="s">
        <v>60</v>
      </c>
      <c r="K10" s="3" t="s">
        <v>45</v>
      </c>
      <c r="L10" s="4">
        <v>35125</v>
      </c>
      <c r="M10" s="3" t="s">
        <v>70</v>
      </c>
      <c r="N10" s="3"/>
      <c r="O10" s="3"/>
      <c r="P10" s="3">
        <v>9</v>
      </c>
      <c r="Q10" s="3" t="s">
        <v>80</v>
      </c>
      <c r="R10" s="3" t="s">
        <v>104</v>
      </c>
      <c r="S10" s="4">
        <v>34047</v>
      </c>
      <c r="T10" s="3" t="s">
        <v>110</v>
      </c>
      <c r="U10" s="3"/>
      <c r="V10" s="3"/>
      <c r="W10" s="3">
        <v>9</v>
      </c>
      <c r="X10" s="3" t="s">
        <v>223</v>
      </c>
      <c r="Y10" s="3" t="s">
        <v>224</v>
      </c>
      <c r="Z10" s="4"/>
      <c r="AA10" s="3" t="s">
        <v>145</v>
      </c>
      <c r="AB10" s="3"/>
      <c r="AC10" s="3"/>
    </row>
    <row r="11" spans="1:29" ht="15">
      <c r="A11" s="3">
        <v>10</v>
      </c>
      <c r="B11" s="3" t="s">
        <v>15</v>
      </c>
      <c r="C11" s="3" t="s">
        <v>41</v>
      </c>
      <c r="D11" s="4">
        <v>35835</v>
      </c>
      <c r="E11" s="3" t="s">
        <v>70</v>
      </c>
      <c r="F11" s="3"/>
      <c r="G11" s="3"/>
      <c r="H11" s="3"/>
      <c r="I11" s="3">
        <v>10</v>
      </c>
      <c r="J11" s="3" t="s">
        <v>61</v>
      </c>
      <c r="K11" s="3" t="s">
        <v>62</v>
      </c>
      <c r="L11" s="4">
        <v>35460</v>
      </c>
      <c r="M11" s="3" t="s">
        <v>70</v>
      </c>
      <c r="N11" s="3"/>
      <c r="O11" s="3"/>
      <c r="P11" s="3">
        <v>10</v>
      </c>
      <c r="Q11" s="3" t="s">
        <v>31</v>
      </c>
      <c r="R11" s="3" t="s">
        <v>31</v>
      </c>
      <c r="S11" s="4">
        <v>34204</v>
      </c>
      <c r="T11" s="3" t="s">
        <v>110</v>
      </c>
      <c r="U11" s="3"/>
      <c r="V11" s="3"/>
      <c r="W11" s="3">
        <v>10</v>
      </c>
      <c r="X11" s="3" t="s">
        <v>225</v>
      </c>
      <c r="Y11" s="3" t="s">
        <v>55</v>
      </c>
      <c r="Z11" s="4"/>
      <c r="AA11" s="3" t="s">
        <v>145</v>
      </c>
      <c r="AB11" s="3"/>
      <c r="AC11" s="3"/>
    </row>
    <row r="12" spans="1:29" ht="15">
      <c r="A12" s="3">
        <v>11</v>
      </c>
      <c r="B12" s="3" t="s">
        <v>42</v>
      </c>
      <c r="C12" s="3" t="s">
        <v>43</v>
      </c>
      <c r="D12" s="4">
        <v>35702</v>
      </c>
      <c r="E12" s="3" t="s">
        <v>70</v>
      </c>
      <c r="F12" s="3"/>
      <c r="G12" s="3"/>
      <c r="H12" s="3"/>
      <c r="I12" s="3">
        <v>11</v>
      </c>
      <c r="J12" s="3" t="s">
        <v>63</v>
      </c>
      <c r="K12" s="3" t="s">
        <v>11</v>
      </c>
      <c r="L12" s="4">
        <v>35890</v>
      </c>
      <c r="M12" s="3" t="s">
        <v>70</v>
      </c>
      <c r="N12" s="3"/>
      <c r="O12" s="3"/>
      <c r="P12" s="3">
        <v>11</v>
      </c>
      <c r="Q12" s="3" t="s">
        <v>105</v>
      </c>
      <c r="R12" s="3" t="s">
        <v>106</v>
      </c>
      <c r="S12" s="4">
        <v>33500</v>
      </c>
      <c r="T12" s="3" t="s">
        <v>110</v>
      </c>
      <c r="U12" s="3"/>
      <c r="V12" s="3"/>
      <c r="W12" s="3">
        <v>11</v>
      </c>
      <c r="X12" s="3" t="s">
        <v>226</v>
      </c>
      <c r="Y12" s="3" t="s">
        <v>49</v>
      </c>
      <c r="Z12" s="4"/>
      <c r="AA12" s="3" t="s">
        <v>145</v>
      </c>
      <c r="AB12" s="3"/>
      <c r="AC12" s="3"/>
    </row>
    <row r="13" spans="1:29" ht="15">
      <c r="A13" s="3">
        <v>12</v>
      </c>
      <c r="B13" s="3" t="s">
        <v>126</v>
      </c>
      <c r="C13" s="3" t="s">
        <v>125</v>
      </c>
      <c r="D13" s="4">
        <v>34577</v>
      </c>
      <c r="E13" s="3" t="s">
        <v>140</v>
      </c>
      <c r="F13" s="3"/>
      <c r="G13" s="3"/>
      <c r="H13" s="3"/>
      <c r="I13" s="3">
        <v>12</v>
      </c>
      <c r="J13" s="3" t="s">
        <v>64</v>
      </c>
      <c r="K13" s="3" t="s">
        <v>65</v>
      </c>
      <c r="L13" s="4">
        <v>35896</v>
      </c>
      <c r="M13" s="3" t="s">
        <v>70</v>
      </c>
      <c r="N13" s="3"/>
      <c r="O13" s="3"/>
      <c r="P13" s="3">
        <v>12</v>
      </c>
      <c r="Q13" s="3" t="s">
        <v>31</v>
      </c>
      <c r="R13" s="3" t="s">
        <v>107</v>
      </c>
      <c r="S13" s="4">
        <v>33450</v>
      </c>
      <c r="T13" s="3" t="s">
        <v>110</v>
      </c>
      <c r="U13" s="3"/>
      <c r="V13" s="3"/>
      <c r="W13" s="3">
        <v>12</v>
      </c>
      <c r="X13" s="5" t="s">
        <v>151</v>
      </c>
      <c r="Y13" s="5" t="s">
        <v>152</v>
      </c>
      <c r="Z13" s="6">
        <v>33780</v>
      </c>
      <c r="AA13" s="5" t="s">
        <v>153</v>
      </c>
      <c r="AB13" s="5" t="s">
        <v>165</v>
      </c>
      <c r="AC13" s="3"/>
    </row>
    <row r="14" spans="1:29" ht="15">
      <c r="A14" s="3">
        <v>13</v>
      </c>
      <c r="B14" s="3" t="s">
        <v>128</v>
      </c>
      <c r="C14" s="3" t="s">
        <v>127</v>
      </c>
      <c r="D14" s="4">
        <v>34774</v>
      </c>
      <c r="E14" s="3" t="s">
        <v>140</v>
      </c>
      <c r="F14" s="3"/>
      <c r="G14" s="3"/>
      <c r="H14" s="3"/>
      <c r="I14" s="3">
        <v>13</v>
      </c>
      <c r="J14" s="3" t="s">
        <v>66</v>
      </c>
      <c r="K14" s="3" t="s">
        <v>53</v>
      </c>
      <c r="L14" s="4">
        <v>35907</v>
      </c>
      <c r="M14" s="3" t="s">
        <v>70</v>
      </c>
      <c r="N14" s="3"/>
      <c r="O14" s="3"/>
      <c r="P14" s="3">
        <v>13</v>
      </c>
      <c r="Q14" s="3" t="s">
        <v>33</v>
      </c>
      <c r="R14" s="3" t="s">
        <v>108</v>
      </c>
      <c r="S14" s="4">
        <v>33621</v>
      </c>
      <c r="T14" s="3" t="s">
        <v>110</v>
      </c>
      <c r="U14" s="3"/>
      <c r="V14" s="3"/>
      <c r="W14" s="3">
        <v>13</v>
      </c>
      <c r="X14" s="5" t="s">
        <v>154</v>
      </c>
      <c r="Y14" s="5" t="s">
        <v>155</v>
      </c>
      <c r="Z14" s="6">
        <v>33847</v>
      </c>
      <c r="AA14" s="5" t="s">
        <v>153</v>
      </c>
      <c r="AB14" s="5"/>
      <c r="AC14" s="3"/>
    </row>
    <row r="15" spans="1:29" ht="15">
      <c r="A15" s="3">
        <v>14</v>
      </c>
      <c r="B15" s="3" t="s">
        <v>130</v>
      </c>
      <c r="C15" s="3" t="s">
        <v>129</v>
      </c>
      <c r="D15" s="4">
        <v>34770</v>
      </c>
      <c r="E15" s="3" t="s">
        <v>140</v>
      </c>
      <c r="F15" s="3"/>
      <c r="G15" s="3"/>
      <c r="H15" s="3"/>
      <c r="I15" s="3">
        <v>14</v>
      </c>
      <c r="J15" s="3" t="s">
        <v>67</v>
      </c>
      <c r="K15" s="3" t="s">
        <v>45</v>
      </c>
      <c r="L15" s="4">
        <v>35070</v>
      </c>
      <c r="M15" s="3" t="s">
        <v>70</v>
      </c>
      <c r="N15" s="3"/>
      <c r="O15" s="3"/>
      <c r="P15" s="3">
        <v>14</v>
      </c>
      <c r="Q15" s="3" t="s">
        <v>29</v>
      </c>
      <c r="R15" s="3" t="s">
        <v>109</v>
      </c>
      <c r="S15" s="4">
        <v>33582</v>
      </c>
      <c r="T15" s="3" t="s">
        <v>110</v>
      </c>
      <c r="U15" s="3"/>
      <c r="V15" s="3"/>
      <c r="W15" s="3">
        <v>14</v>
      </c>
      <c r="X15" s="5" t="s">
        <v>156</v>
      </c>
      <c r="Y15" s="5" t="s">
        <v>69</v>
      </c>
      <c r="Z15" s="6">
        <v>33572</v>
      </c>
      <c r="AA15" s="5" t="s">
        <v>153</v>
      </c>
      <c r="AB15" s="5"/>
      <c r="AC15" s="3"/>
    </row>
    <row r="16" spans="1:29" ht="15">
      <c r="A16" s="3">
        <v>15</v>
      </c>
      <c r="B16" s="3" t="s">
        <v>132</v>
      </c>
      <c r="C16" s="3" t="s">
        <v>131</v>
      </c>
      <c r="D16" s="4">
        <v>34891</v>
      </c>
      <c r="E16" s="3" t="s">
        <v>140</v>
      </c>
      <c r="F16" s="3"/>
      <c r="G16" s="3"/>
      <c r="H16" s="3"/>
      <c r="I16" s="3">
        <v>15</v>
      </c>
      <c r="J16" s="3" t="s">
        <v>68</v>
      </c>
      <c r="K16" s="3" t="s">
        <v>69</v>
      </c>
      <c r="L16" s="4">
        <v>35216</v>
      </c>
      <c r="M16" s="3" t="s">
        <v>70</v>
      </c>
      <c r="N16" s="3"/>
      <c r="O16" s="3"/>
      <c r="P16" s="3">
        <v>15</v>
      </c>
      <c r="Q16" s="3" t="s">
        <v>197</v>
      </c>
      <c r="R16" s="3" t="s">
        <v>16</v>
      </c>
      <c r="S16" s="4"/>
      <c r="T16" s="3" t="s">
        <v>145</v>
      </c>
      <c r="U16" s="3"/>
      <c r="V16" s="3" t="s">
        <v>171</v>
      </c>
      <c r="W16" s="3">
        <v>15</v>
      </c>
      <c r="X16" s="3" t="s">
        <v>94</v>
      </c>
      <c r="Y16" s="3" t="s">
        <v>91</v>
      </c>
      <c r="Z16" s="4">
        <v>34903</v>
      </c>
      <c r="AA16" s="3" t="s">
        <v>98</v>
      </c>
      <c r="AB16" s="3"/>
      <c r="AC16" s="3"/>
    </row>
    <row r="17" spans="1:29" ht="15">
      <c r="A17" s="3">
        <v>16</v>
      </c>
      <c r="B17" s="3" t="s">
        <v>134</v>
      </c>
      <c r="C17" s="3" t="s">
        <v>133</v>
      </c>
      <c r="D17" s="4">
        <v>34864</v>
      </c>
      <c r="E17" s="3" t="s">
        <v>140</v>
      </c>
      <c r="F17" s="3"/>
      <c r="G17" s="3"/>
      <c r="H17" s="3"/>
      <c r="I17" s="3">
        <v>16</v>
      </c>
      <c r="J17" s="3" t="s">
        <v>188</v>
      </c>
      <c r="K17" s="3" t="s">
        <v>189</v>
      </c>
      <c r="L17" s="4"/>
      <c r="M17" s="3" t="s">
        <v>145</v>
      </c>
      <c r="N17" s="3"/>
      <c r="O17" s="3"/>
      <c r="P17" s="3">
        <v>16</v>
      </c>
      <c r="Q17" s="3" t="s">
        <v>198</v>
      </c>
      <c r="R17" s="3" t="s">
        <v>125</v>
      </c>
      <c r="S17" s="4"/>
      <c r="T17" s="3" t="s">
        <v>145</v>
      </c>
      <c r="U17" s="3"/>
      <c r="V17" s="3"/>
      <c r="W17" s="3">
        <v>16</v>
      </c>
      <c r="X17" s="3" t="s">
        <v>95</v>
      </c>
      <c r="Y17" s="3" t="s">
        <v>92</v>
      </c>
      <c r="Z17" s="4">
        <v>33605</v>
      </c>
      <c r="AA17" s="3" t="s">
        <v>98</v>
      </c>
      <c r="AB17" s="3"/>
      <c r="AC17" s="3"/>
    </row>
    <row r="18" spans="1:29" ht="15">
      <c r="A18" s="3">
        <v>17</v>
      </c>
      <c r="B18" s="3" t="s">
        <v>135</v>
      </c>
      <c r="C18" s="3" t="s">
        <v>127</v>
      </c>
      <c r="D18" s="4">
        <v>34795</v>
      </c>
      <c r="E18" s="3" t="s">
        <v>140</v>
      </c>
      <c r="F18" s="3"/>
      <c r="G18" s="3"/>
      <c r="H18" s="3"/>
      <c r="I18" s="3">
        <v>17</v>
      </c>
      <c r="J18" s="3" t="s">
        <v>190</v>
      </c>
      <c r="K18" s="3" t="s">
        <v>191</v>
      </c>
      <c r="L18" s="4"/>
      <c r="M18" s="3" t="s">
        <v>145</v>
      </c>
      <c r="N18" s="3"/>
      <c r="O18" s="3"/>
      <c r="P18" s="3">
        <v>17</v>
      </c>
      <c r="Q18" s="3" t="s">
        <v>199</v>
      </c>
      <c r="R18" s="3" t="s">
        <v>31</v>
      </c>
      <c r="S18" s="4"/>
      <c r="T18" s="3" t="s">
        <v>145</v>
      </c>
      <c r="U18" s="3"/>
      <c r="V18" s="3"/>
      <c r="W18" s="3">
        <v>17</v>
      </c>
      <c r="X18" s="3" t="s">
        <v>96</v>
      </c>
      <c r="Y18" s="3" t="s">
        <v>49</v>
      </c>
      <c r="Z18" s="4">
        <v>33946</v>
      </c>
      <c r="AA18" s="3" t="s">
        <v>98</v>
      </c>
      <c r="AB18" s="3"/>
      <c r="AC18" s="3"/>
    </row>
    <row r="19" spans="1:29" ht="15">
      <c r="A19" s="3">
        <v>18</v>
      </c>
      <c r="B19" s="3" t="s">
        <v>137</v>
      </c>
      <c r="C19" s="3" t="s">
        <v>136</v>
      </c>
      <c r="D19" s="4">
        <v>35555</v>
      </c>
      <c r="E19" s="3" t="s">
        <v>140</v>
      </c>
      <c r="F19" s="3"/>
      <c r="G19" s="3"/>
      <c r="H19" s="3"/>
      <c r="I19" s="3">
        <v>18</v>
      </c>
      <c r="J19" s="3" t="s">
        <v>192</v>
      </c>
      <c r="K19" s="3" t="s">
        <v>193</v>
      </c>
      <c r="L19" s="4"/>
      <c r="M19" s="3" t="s">
        <v>145</v>
      </c>
      <c r="N19" s="3"/>
      <c r="O19" s="3"/>
      <c r="P19" s="3">
        <v>18</v>
      </c>
      <c r="Q19" s="3" t="s">
        <v>200</v>
      </c>
      <c r="R19" s="3" t="s">
        <v>201</v>
      </c>
      <c r="S19" s="4"/>
      <c r="T19" s="3" t="s">
        <v>145</v>
      </c>
      <c r="U19" s="3"/>
      <c r="V19" s="3"/>
      <c r="W19" s="3">
        <v>18</v>
      </c>
      <c r="X19" s="3" t="s">
        <v>97</v>
      </c>
      <c r="Y19" s="3" t="s">
        <v>93</v>
      </c>
      <c r="Z19" s="4">
        <v>34290</v>
      </c>
      <c r="AA19" s="3" t="s">
        <v>98</v>
      </c>
      <c r="AB19" s="3"/>
      <c r="AC19" s="3"/>
    </row>
    <row r="20" spans="1:29" ht="15">
      <c r="A20" s="3">
        <v>19</v>
      </c>
      <c r="B20" s="3" t="s">
        <v>139</v>
      </c>
      <c r="C20" s="3" t="s">
        <v>138</v>
      </c>
      <c r="D20" s="4">
        <v>35570</v>
      </c>
      <c r="E20" s="3" t="s">
        <v>140</v>
      </c>
      <c r="F20" s="3"/>
      <c r="G20" s="3"/>
      <c r="H20" s="3"/>
      <c r="I20" s="3">
        <v>19</v>
      </c>
      <c r="J20" s="3" t="s">
        <v>194</v>
      </c>
      <c r="K20" s="3" t="s">
        <v>49</v>
      </c>
      <c r="L20" s="4"/>
      <c r="M20" s="3" t="s">
        <v>145</v>
      </c>
      <c r="N20" s="3"/>
      <c r="O20" s="3"/>
      <c r="P20" s="3">
        <v>19</v>
      </c>
      <c r="Q20" s="3" t="s">
        <v>202</v>
      </c>
      <c r="R20" s="3" t="s">
        <v>203</v>
      </c>
      <c r="S20" s="4"/>
      <c r="T20" s="3" t="s">
        <v>145</v>
      </c>
      <c r="U20" s="3"/>
      <c r="V20" s="3"/>
      <c r="W20" s="3">
        <v>19</v>
      </c>
      <c r="X20" s="3" t="s">
        <v>227</v>
      </c>
      <c r="Y20" s="3" t="s">
        <v>118</v>
      </c>
      <c r="Z20" s="4">
        <v>33447</v>
      </c>
      <c r="AA20" s="3" t="s">
        <v>228</v>
      </c>
      <c r="AB20" s="3" t="s">
        <v>171</v>
      </c>
      <c r="AC20" s="3"/>
    </row>
    <row r="21" spans="1:29" ht="15">
      <c r="A21" s="3">
        <v>20</v>
      </c>
      <c r="B21" s="3" t="s">
        <v>172</v>
      </c>
      <c r="C21" s="3" t="s">
        <v>173</v>
      </c>
      <c r="D21" s="4"/>
      <c r="E21" s="3" t="s">
        <v>145</v>
      </c>
      <c r="F21" s="3" t="s">
        <v>171</v>
      </c>
      <c r="G21" s="3"/>
      <c r="H21" s="3"/>
      <c r="I21" s="3">
        <v>20</v>
      </c>
      <c r="J21" s="3" t="s">
        <v>195</v>
      </c>
      <c r="K21" s="3" t="s">
        <v>196</v>
      </c>
      <c r="L21" s="4"/>
      <c r="M21" s="3" t="s">
        <v>145</v>
      </c>
      <c r="N21" s="3"/>
      <c r="O21" s="3"/>
      <c r="P21" s="3">
        <v>20</v>
      </c>
      <c r="Q21" s="3" t="s">
        <v>204</v>
      </c>
      <c r="R21" s="3" t="s">
        <v>205</v>
      </c>
      <c r="S21" s="4"/>
      <c r="T21" s="3" t="s">
        <v>145</v>
      </c>
      <c r="U21" s="3"/>
      <c r="V21" s="3" t="s">
        <v>184</v>
      </c>
      <c r="W21" s="3">
        <v>20</v>
      </c>
      <c r="X21" s="3" t="s">
        <v>229</v>
      </c>
      <c r="Y21" s="3" t="s">
        <v>49</v>
      </c>
      <c r="Z21" s="4">
        <v>33668</v>
      </c>
      <c r="AA21" s="3" t="s">
        <v>228</v>
      </c>
      <c r="AB21" s="3"/>
      <c r="AC21" s="3"/>
    </row>
    <row r="22" spans="1:29" ht="15">
      <c r="A22" s="3">
        <v>21</v>
      </c>
      <c r="B22" s="3" t="s">
        <v>174</v>
      </c>
      <c r="C22" s="3" t="s">
        <v>175</v>
      </c>
      <c r="D22" s="4"/>
      <c r="E22" s="3" t="s">
        <v>145</v>
      </c>
      <c r="F22" s="3"/>
      <c r="G22" s="3"/>
      <c r="H22" s="3"/>
      <c r="I22" s="3">
        <v>21</v>
      </c>
      <c r="J22" s="5" t="s">
        <v>112</v>
      </c>
      <c r="K22" s="5" t="s">
        <v>111</v>
      </c>
      <c r="L22" s="6">
        <v>36094</v>
      </c>
      <c r="M22" s="5" t="s">
        <v>122</v>
      </c>
      <c r="N22" s="5"/>
      <c r="O22" s="5" t="s">
        <v>164</v>
      </c>
      <c r="P22" s="3">
        <v>21</v>
      </c>
      <c r="Q22" s="3" t="s">
        <v>206</v>
      </c>
      <c r="R22" s="3" t="s">
        <v>22</v>
      </c>
      <c r="S22" s="4"/>
      <c r="T22" s="3" t="s">
        <v>145</v>
      </c>
      <c r="U22" s="3"/>
      <c r="V22" s="3"/>
      <c r="W22" s="3">
        <v>21</v>
      </c>
      <c r="X22" s="3" t="s">
        <v>230</v>
      </c>
      <c r="Y22" s="3" t="s">
        <v>231</v>
      </c>
      <c r="Z22" s="4">
        <v>34872</v>
      </c>
      <c r="AA22" s="3" t="s">
        <v>228</v>
      </c>
      <c r="AB22" s="3"/>
      <c r="AC22" s="3"/>
    </row>
    <row r="23" spans="1:29" ht="15">
      <c r="A23" s="3">
        <v>22</v>
      </c>
      <c r="B23" s="3" t="s">
        <v>176</v>
      </c>
      <c r="C23" s="3" t="s">
        <v>31</v>
      </c>
      <c r="D23" s="4"/>
      <c r="E23" s="3" t="s">
        <v>145</v>
      </c>
      <c r="F23" s="3"/>
      <c r="G23" s="3"/>
      <c r="H23" s="3"/>
      <c r="I23" s="3">
        <v>22</v>
      </c>
      <c r="J23" s="5" t="s">
        <v>114</v>
      </c>
      <c r="K23" s="5" t="s">
        <v>113</v>
      </c>
      <c r="L23" s="6">
        <v>35960</v>
      </c>
      <c r="M23" s="5" t="s">
        <v>122</v>
      </c>
      <c r="N23" s="5"/>
      <c r="O23" s="3"/>
      <c r="P23" s="3">
        <v>22</v>
      </c>
      <c r="Q23" s="3" t="s">
        <v>207</v>
      </c>
      <c r="R23" s="3" t="s">
        <v>208</v>
      </c>
      <c r="S23" s="4"/>
      <c r="T23" s="3" t="s">
        <v>145</v>
      </c>
      <c r="U23" s="3"/>
      <c r="V23" s="3"/>
      <c r="W23" s="3">
        <v>22</v>
      </c>
      <c r="X23" s="3" t="s">
        <v>233</v>
      </c>
      <c r="Y23" s="3" t="s">
        <v>232</v>
      </c>
      <c r="Z23" s="4">
        <v>34695</v>
      </c>
      <c r="AA23" s="3" t="s">
        <v>228</v>
      </c>
      <c r="AB23" s="3" t="s">
        <v>184</v>
      </c>
      <c r="AC23" s="3"/>
    </row>
    <row r="24" spans="1:29" ht="15">
      <c r="A24" s="3">
        <v>23</v>
      </c>
      <c r="B24" s="3" t="s">
        <v>177</v>
      </c>
      <c r="C24" s="3" t="s">
        <v>27</v>
      </c>
      <c r="D24" s="4"/>
      <c r="E24" s="3" t="s">
        <v>145</v>
      </c>
      <c r="F24" s="3"/>
      <c r="G24" s="3"/>
      <c r="H24" s="3"/>
      <c r="I24" s="3">
        <v>23</v>
      </c>
      <c r="J24" s="5" t="s">
        <v>115</v>
      </c>
      <c r="K24" s="5" t="s">
        <v>92</v>
      </c>
      <c r="L24" s="6">
        <v>35811</v>
      </c>
      <c r="M24" s="5" t="s">
        <v>122</v>
      </c>
      <c r="N24" s="5"/>
      <c r="O24" s="3"/>
      <c r="P24" s="3">
        <v>23</v>
      </c>
      <c r="Q24" s="3" t="s">
        <v>209</v>
      </c>
      <c r="R24" s="3" t="s">
        <v>16</v>
      </c>
      <c r="S24" s="4"/>
      <c r="T24" s="3" t="s">
        <v>145</v>
      </c>
      <c r="U24" s="3"/>
      <c r="V24" s="3"/>
      <c r="W24" s="3">
        <v>23</v>
      </c>
      <c r="X24" s="3" t="s">
        <v>234</v>
      </c>
      <c r="Y24" s="3" t="s">
        <v>11</v>
      </c>
      <c r="Z24" s="4">
        <v>34695</v>
      </c>
      <c r="AA24" s="3" t="s">
        <v>228</v>
      </c>
      <c r="AB24" s="3"/>
      <c r="AC24" s="3"/>
    </row>
    <row r="25" spans="1:29" ht="15">
      <c r="A25" s="3">
        <v>24</v>
      </c>
      <c r="B25" s="3" t="s">
        <v>178</v>
      </c>
      <c r="C25" s="3" t="s">
        <v>179</v>
      </c>
      <c r="D25" s="4"/>
      <c r="E25" s="3" t="s">
        <v>145</v>
      </c>
      <c r="F25" s="3"/>
      <c r="G25" s="3"/>
      <c r="H25" s="3"/>
      <c r="I25" s="3">
        <v>24</v>
      </c>
      <c r="J25" s="5" t="s">
        <v>117</v>
      </c>
      <c r="K25" s="5" t="s">
        <v>116</v>
      </c>
      <c r="L25" s="6">
        <v>35934</v>
      </c>
      <c r="M25" s="5" t="s">
        <v>122</v>
      </c>
      <c r="N25" s="5"/>
      <c r="O25" s="3"/>
      <c r="P25" s="3">
        <v>24</v>
      </c>
      <c r="Q25" s="3" t="s">
        <v>210</v>
      </c>
      <c r="R25" s="3" t="s">
        <v>125</v>
      </c>
      <c r="S25" s="4"/>
      <c r="T25" s="3" t="s">
        <v>145</v>
      </c>
      <c r="U25" s="3"/>
      <c r="V25" s="3"/>
      <c r="W25" s="3">
        <v>24</v>
      </c>
      <c r="X25" s="3" t="s">
        <v>235</v>
      </c>
      <c r="Y25" s="3" t="s">
        <v>236</v>
      </c>
      <c r="Z25" s="4">
        <v>34621</v>
      </c>
      <c r="AA25" s="3" t="s">
        <v>228</v>
      </c>
      <c r="AB25" s="3"/>
      <c r="AC25" s="3"/>
    </row>
    <row r="26" spans="1:29" ht="15">
      <c r="A26" s="3">
        <v>25</v>
      </c>
      <c r="B26" s="3" t="s">
        <v>180</v>
      </c>
      <c r="C26" s="3" t="s">
        <v>181</v>
      </c>
      <c r="D26" s="4"/>
      <c r="E26" s="3" t="s">
        <v>145</v>
      </c>
      <c r="F26" s="3" t="s">
        <v>184</v>
      </c>
      <c r="G26" s="3"/>
      <c r="H26" s="3"/>
      <c r="I26" s="3">
        <v>25</v>
      </c>
      <c r="J26" s="5" t="s">
        <v>119</v>
      </c>
      <c r="K26" s="5" t="s">
        <v>118</v>
      </c>
      <c r="L26" s="6">
        <v>36047</v>
      </c>
      <c r="M26" s="5" t="s">
        <v>122</v>
      </c>
      <c r="N26" s="5"/>
      <c r="O26" s="3"/>
      <c r="P26" s="3">
        <v>25</v>
      </c>
      <c r="Q26" s="3" t="s">
        <v>211</v>
      </c>
      <c r="R26" s="3" t="s">
        <v>212</v>
      </c>
      <c r="S26" s="4"/>
      <c r="T26" s="3" t="s">
        <v>145</v>
      </c>
      <c r="U26" s="3"/>
      <c r="V26" s="3" t="s">
        <v>218</v>
      </c>
      <c r="W26" s="3"/>
      <c r="X26" s="3"/>
      <c r="Y26" s="3"/>
      <c r="Z26" s="3"/>
      <c r="AA26" s="3"/>
      <c r="AB26" s="3"/>
      <c r="AC26" s="3"/>
    </row>
    <row r="27" spans="1:29" ht="15">
      <c r="A27" s="3">
        <v>26</v>
      </c>
      <c r="B27" s="3" t="s">
        <v>182</v>
      </c>
      <c r="C27" s="3" t="s">
        <v>183</v>
      </c>
      <c r="D27" s="4"/>
      <c r="E27" s="3" t="s">
        <v>145</v>
      </c>
      <c r="F27" s="3"/>
      <c r="G27" s="3"/>
      <c r="H27" s="3"/>
      <c r="I27" s="3">
        <v>26</v>
      </c>
      <c r="J27" s="5" t="s">
        <v>121</v>
      </c>
      <c r="K27" s="5" t="s">
        <v>120</v>
      </c>
      <c r="L27" s="6">
        <v>36042</v>
      </c>
      <c r="M27" s="5" t="s">
        <v>122</v>
      </c>
      <c r="N27" s="5"/>
      <c r="O27" s="3"/>
      <c r="P27" s="3">
        <v>26</v>
      </c>
      <c r="Q27" s="3" t="s">
        <v>213</v>
      </c>
      <c r="R27" s="3" t="s">
        <v>129</v>
      </c>
      <c r="S27" s="4"/>
      <c r="T27" s="3" t="s">
        <v>145</v>
      </c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3">
        <v>27</v>
      </c>
      <c r="B28" s="3" t="s">
        <v>185</v>
      </c>
      <c r="C28" s="3" t="s">
        <v>31</v>
      </c>
      <c r="D28" s="4"/>
      <c r="E28" s="3" t="s">
        <v>145</v>
      </c>
      <c r="F28" s="3"/>
      <c r="G28" s="3"/>
      <c r="H28" s="3"/>
      <c r="I28" s="3">
        <v>27</v>
      </c>
      <c r="J28" s="5" t="s">
        <v>124</v>
      </c>
      <c r="K28" s="5"/>
      <c r="L28" s="6"/>
      <c r="M28" s="5" t="s">
        <v>123</v>
      </c>
      <c r="N28" s="5"/>
      <c r="O28" s="3"/>
      <c r="P28" s="3">
        <v>27</v>
      </c>
      <c r="Q28" s="3" t="s">
        <v>214</v>
      </c>
      <c r="R28" s="3" t="s">
        <v>215</v>
      </c>
      <c r="S28" s="4"/>
      <c r="T28" s="3" t="s">
        <v>145</v>
      </c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3">
        <v>28</v>
      </c>
      <c r="B29" s="3" t="s">
        <v>186</v>
      </c>
      <c r="C29" s="3" t="s">
        <v>29</v>
      </c>
      <c r="D29" s="4"/>
      <c r="E29" s="3" t="s">
        <v>145</v>
      </c>
      <c r="F29" s="3"/>
      <c r="G29" s="3"/>
      <c r="H29" s="3"/>
      <c r="I29" s="3">
        <v>28</v>
      </c>
      <c r="J29" s="5" t="s">
        <v>124</v>
      </c>
      <c r="K29" s="5"/>
      <c r="L29" s="6"/>
      <c r="M29" s="5" t="s">
        <v>123</v>
      </c>
      <c r="N29" s="5"/>
      <c r="O29" s="3"/>
      <c r="P29" s="3">
        <v>28</v>
      </c>
      <c r="Q29" s="3" t="s">
        <v>216</v>
      </c>
      <c r="R29" s="3" t="s">
        <v>79</v>
      </c>
      <c r="S29" s="4"/>
      <c r="T29" s="3" t="s">
        <v>145</v>
      </c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3">
        <v>29</v>
      </c>
      <c r="B30" s="3" t="s">
        <v>187</v>
      </c>
      <c r="C30" s="3" t="s">
        <v>29</v>
      </c>
      <c r="D30" s="4"/>
      <c r="E30" s="3" t="s">
        <v>145</v>
      </c>
      <c r="F30" s="3"/>
      <c r="G30" s="3"/>
      <c r="H30" s="3"/>
      <c r="I30" s="3">
        <v>29</v>
      </c>
      <c r="J30" s="5" t="s">
        <v>124</v>
      </c>
      <c r="K30" s="5"/>
      <c r="L30" s="6"/>
      <c r="M30" s="5" t="s">
        <v>123</v>
      </c>
      <c r="N30" s="5"/>
      <c r="O30" s="3"/>
      <c r="P30" s="3">
        <v>29</v>
      </c>
      <c r="Q30" s="3" t="s">
        <v>217</v>
      </c>
      <c r="R30" s="3" t="s">
        <v>33</v>
      </c>
      <c r="S30" s="4"/>
      <c r="T30" s="3" t="s">
        <v>145</v>
      </c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3">
        <v>30</v>
      </c>
      <c r="B31" s="5" t="s">
        <v>144</v>
      </c>
      <c r="C31" s="5" t="s">
        <v>129</v>
      </c>
      <c r="D31" s="6">
        <v>36185</v>
      </c>
      <c r="E31" s="5" t="s">
        <v>142</v>
      </c>
      <c r="F31" s="5" t="s">
        <v>164</v>
      </c>
      <c r="G31" s="5"/>
      <c r="H31" s="5"/>
      <c r="I31" s="3">
        <v>30</v>
      </c>
      <c r="J31" s="5" t="s">
        <v>124</v>
      </c>
      <c r="K31" s="5"/>
      <c r="L31" s="6"/>
      <c r="M31" s="5" t="s">
        <v>123</v>
      </c>
      <c r="N31" s="5"/>
      <c r="O31" s="3"/>
      <c r="P31" s="3">
        <v>30</v>
      </c>
      <c r="Q31" s="5" t="s">
        <v>146</v>
      </c>
      <c r="R31" s="5" t="s">
        <v>27</v>
      </c>
      <c r="S31" s="6">
        <v>33987</v>
      </c>
      <c r="T31" s="5" t="s">
        <v>147</v>
      </c>
      <c r="U31" s="5"/>
      <c r="V31" s="5" t="s">
        <v>164</v>
      </c>
      <c r="W31" s="5"/>
      <c r="X31" s="3"/>
      <c r="Y31" s="3"/>
      <c r="Z31" s="3"/>
      <c r="AA31" s="3"/>
      <c r="AB31" s="3"/>
      <c r="AC31" s="3"/>
    </row>
    <row r="32" spans="1:29" ht="15">
      <c r="A32" s="3">
        <v>31</v>
      </c>
      <c r="B32" s="3"/>
      <c r="C32" s="3"/>
      <c r="D32" s="3"/>
      <c r="E32" s="3"/>
      <c r="F32" s="3"/>
      <c r="G32" s="3"/>
      <c r="H32" s="3"/>
      <c r="I32" s="3">
        <v>31</v>
      </c>
      <c r="J32" s="5" t="s">
        <v>124</v>
      </c>
      <c r="K32" s="5"/>
      <c r="L32" s="6"/>
      <c r="M32" s="5" t="s">
        <v>123</v>
      </c>
      <c r="N32" s="5"/>
      <c r="O32" s="3"/>
      <c r="P32" s="3">
        <v>31</v>
      </c>
      <c r="Q32" s="5" t="s">
        <v>148</v>
      </c>
      <c r="R32" s="5" t="s">
        <v>40</v>
      </c>
      <c r="S32" s="6">
        <v>33834</v>
      </c>
      <c r="T32" s="5" t="s">
        <v>147</v>
      </c>
      <c r="U32" s="5"/>
      <c r="V32" s="5"/>
      <c r="W32" s="5"/>
      <c r="X32" s="3"/>
      <c r="Y32" s="3"/>
      <c r="Z32" s="3"/>
      <c r="AA32" s="3"/>
      <c r="AB32" s="3"/>
      <c r="AC32" s="3"/>
    </row>
    <row r="33" spans="1:29" ht="15">
      <c r="A33" s="3">
        <v>32</v>
      </c>
      <c r="B33" s="3"/>
      <c r="C33" s="3"/>
      <c r="D33" s="3"/>
      <c r="E33" s="3"/>
      <c r="F33" s="3"/>
      <c r="G33" s="3"/>
      <c r="H33" s="3"/>
      <c r="I33" s="3">
        <v>32</v>
      </c>
      <c r="J33" s="5" t="s">
        <v>10</v>
      </c>
      <c r="K33" s="5" t="s">
        <v>141</v>
      </c>
      <c r="L33" s="6">
        <v>36136</v>
      </c>
      <c r="M33" s="5" t="s">
        <v>142</v>
      </c>
      <c r="N33" s="5"/>
      <c r="O33" s="5" t="s">
        <v>164</v>
      </c>
      <c r="P33" s="3">
        <v>32</v>
      </c>
      <c r="Q33" s="5" t="s">
        <v>149</v>
      </c>
      <c r="R33" s="5" t="s">
        <v>99</v>
      </c>
      <c r="S33" s="6">
        <v>34351</v>
      </c>
      <c r="T33" s="5" t="s">
        <v>147</v>
      </c>
      <c r="U33" s="5"/>
      <c r="V33" s="5"/>
      <c r="W33" s="5"/>
      <c r="X33" s="3"/>
      <c r="Y33" s="3"/>
      <c r="Z33" s="3"/>
      <c r="AA33" s="3"/>
      <c r="AB33" s="3"/>
      <c r="AC33" s="3"/>
    </row>
    <row r="34" spans="1:29" ht="15">
      <c r="A34" s="3">
        <v>33</v>
      </c>
      <c r="B34" s="3"/>
      <c r="C34" s="3"/>
      <c r="D34" s="3"/>
      <c r="E34" s="3"/>
      <c r="F34" s="3"/>
      <c r="G34" s="3"/>
      <c r="H34" s="3"/>
      <c r="I34" s="3">
        <v>33</v>
      </c>
      <c r="J34" s="5" t="s">
        <v>143</v>
      </c>
      <c r="K34" s="5" t="s">
        <v>57</v>
      </c>
      <c r="L34" s="6">
        <v>36239</v>
      </c>
      <c r="M34" s="5" t="s">
        <v>142</v>
      </c>
      <c r="N34" s="5"/>
      <c r="O34" s="3"/>
      <c r="P34" s="3">
        <v>33</v>
      </c>
      <c r="Q34" s="5" t="s">
        <v>150</v>
      </c>
      <c r="R34" s="5" t="s">
        <v>101</v>
      </c>
      <c r="S34" s="6">
        <v>33931</v>
      </c>
      <c r="T34" s="5" t="s">
        <v>147</v>
      </c>
      <c r="U34" s="5"/>
      <c r="V34" s="5"/>
      <c r="W34" s="5"/>
      <c r="X34" s="3"/>
      <c r="Y34" s="3"/>
      <c r="Z34" s="3"/>
      <c r="AA34" s="3"/>
      <c r="AB34" s="3"/>
      <c r="AC34" s="3"/>
    </row>
    <row r="35" spans="1:29" ht="15">
      <c r="A35" s="3">
        <v>34</v>
      </c>
      <c r="B35" s="3"/>
      <c r="C35" s="3"/>
      <c r="D35" s="3"/>
      <c r="E35" s="3"/>
      <c r="F35" s="3"/>
      <c r="G35" s="3"/>
      <c r="H35" s="3"/>
      <c r="I35" s="3">
        <v>34</v>
      </c>
      <c r="J35" s="5" t="s">
        <v>143</v>
      </c>
      <c r="K35" s="5" t="s">
        <v>157</v>
      </c>
      <c r="L35" s="6">
        <v>37470</v>
      </c>
      <c r="M35" s="5" t="s">
        <v>142</v>
      </c>
      <c r="N35" s="5"/>
      <c r="O35" s="3"/>
      <c r="P35" s="3">
        <v>34</v>
      </c>
      <c r="Q35" s="3" t="s">
        <v>73</v>
      </c>
      <c r="R35" s="3" t="s">
        <v>71</v>
      </c>
      <c r="S35" s="4">
        <v>33245</v>
      </c>
      <c r="T35" s="3" t="s">
        <v>98</v>
      </c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3">
        <v>35</v>
      </c>
      <c r="B36" s="3"/>
      <c r="C36" s="3"/>
      <c r="D36" s="3"/>
      <c r="E36" s="3"/>
      <c r="F36" s="3"/>
      <c r="G36" s="3"/>
      <c r="H36" s="3"/>
      <c r="I36" s="3">
        <v>35</v>
      </c>
      <c r="J36" s="3" t="s">
        <v>166</v>
      </c>
      <c r="K36" s="3" t="s">
        <v>167</v>
      </c>
      <c r="L36" s="4">
        <v>35082</v>
      </c>
      <c r="M36" s="3" t="s">
        <v>168</v>
      </c>
      <c r="N36" s="3"/>
      <c r="O36" s="3" t="s">
        <v>171</v>
      </c>
      <c r="P36" s="3">
        <v>35</v>
      </c>
      <c r="Q36" s="3" t="s">
        <v>74</v>
      </c>
      <c r="R36" s="3" t="s">
        <v>71</v>
      </c>
      <c r="S36" s="4">
        <v>33700</v>
      </c>
      <c r="T36" s="3" t="s">
        <v>98</v>
      </c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3">
        <v>36</v>
      </c>
      <c r="B37" s="3"/>
      <c r="C37" s="3"/>
      <c r="D37" s="3"/>
      <c r="E37" s="3"/>
      <c r="F37" s="3"/>
      <c r="G37" s="3"/>
      <c r="H37" s="3"/>
      <c r="I37" s="3">
        <v>36</v>
      </c>
      <c r="J37" s="3" t="s">
        <v>169</v>
      </c>
      <c r="K37" s="3" t="s">
        <v>47</v>
      </c>
      <c r="L37" s="4">
        <v>35298</v>
      </c>
      <c r="M37" s="3" t="s">
        <v>168</v>
      </c>
      <c r="N37" s="3"/>
      <c r="O37" s="3"/>
      <c r="P37" s="3">
        <v>36</v>
      </c>
      <c r="Q37" s="3" t="s">
        <v>75</v>
      </c>
      <c r="R37" s="3" t="s">
        <v>16</v>
      </c>
      <c r="S37" s="4">
        <v>33508</v>
      </c>
      <c r="T37" s="3" t="s">
        <v>98</v>
      </c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3">
        <v>37</v>
      </c>
      <c r="B38" s="3"/>
      <c r="C38" s="3"/>
      <c r="D38" s="3"/>
      <c r="E38" s="3"/>
      <c r="F38" s="3"/>
      <c r="G38" s="3"/>
      <c r="H38" s="3"/>
      <c r="I38" s="3">
        <v>37</v>
      </c>
      <c r="J38" s="3" t="s">
        <v>170</v>
      </c>
      <c r="K38" s="3" t="s">
        <v>49</v>
      </c>
      <c r="L38" s="4">
        <v>35778</v>
      </c>
      <c r="M38" s="3" t="s">
        <v>168</v>
      </c>
      <c r="N38" s="3"/>
      <c r="O38" s="3"/>
      <c r="P38" s="3">
        <v>37</v>
      </c>
      <c r="Q38" s="3" t="s">
        <v>76</v>
      </c>
      <c r="R38" s="3" t="s">
        <v>72</v>
      </c>
      <c r="S38" s="4">
        <v>34026</v>
      </c>
      <c r="T38" s="3" t="s">
        <v>98</v>
      </c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3">
        <v>38</v>
      </c>
      <c r="B39" s="3"/>
      <c r="C39" s="3"/>
      <c r="D39" s="3"/>
      <c r="E39" s="3"/>
      <c r="F39" s="3"/>
      <c r="G39" s="3"/>
      <c r="H39" s="3"/>
      <c r="I39" s="3">
        <v>38</v>
      </c>
      <c r="J39" s="3"/>
      <c r="K39" s="3"/>
      <c r="L39" s="3"/>
      <c r="M39" s="3"/>
      <c r="N39" s="3"/>
      <c r="O39" s="3"/>
      <c r="P39" s="3">
        <v>38</v>
      </c>
      <c r="Q39" s="3" t="s">
        <v>77</v>
      </c>
      <c r="R39" s="3" t="s">
        <v>78</v>
      </c>
      <c r="S39" s="4">
        <v>34010</v>
      </c>
      <c r="T39" s="3" t="s">
        <v>98</v>
      </c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3">
        <v>39</v>
      </c>
      <c r="B40" s="3"/>
      <c r="C40" s="3"/>
      <c r="D40" s="3"/>
      <c r="E40" s="3"/>
      <c r="F40" s="3"/>
      <c r="G40" s="3"/>
      <c r="H40" s="3"/>
      <c r="I40" s="3">
        <v>39</v>
      </c>
      <c r="J40" s="3"/>
      <c r="K40" s="3"/>
      <c r="L40" s="3"/>
      <c r="M40" s="3"/>
      <c r="N40" s="3"/>
      <c r="O40" s="3"/>
      <c r="P40" s="3">
        <v>39</v>
      </c>
      <c r="Q40" s="3" t="s">
        <v>83</v>
      </c>
      <c r="R40" s="3" t="s">
        <v>29</v>
      </c>
      <c r="S40" s="4">
        <v>33659</v>
      </c>
      <c r="T40" s="3" t="s">
        <v>98</v>
      </c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3">
        <v>40</v>
      </c>
      <c r="B41" s="3"/>
      <c r="C41" s="3"/>
      <c r="D41" s="3"/>
      <c r="E41" s="3"/>
      <c r="F41" s="3"/>
      <c r="G41" s="3"/>
      <c r="H41" s="3"/>
      <c r="I41" s="3">
        <v>40</v>
      </c>
      <c r="J41" s="3"/>
      <c r="K41" s="3"/>
      <c r="L41" s="3"/>
      <c r="M41" s="3"/>
      <c r="N41" s="3"/>
      <c r="O41" s="3"/>
      <c r="P41" s="3">
        <v>40</v>
      </c>
      <c r="Q41" s="3" t="s">
        <v>84</v>
      </c>
      <c r="R41" s="3" t="s">
        <v>79</v>
      </c>
      <c r="S41" s="4">
        <v>34102</v>
      </c>
      <c r="T41" s="3" t="s">
        <v>98</v>
      </c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3">
        <v>41</v>
      </c>
      <c r="B42" s="3"/>
      <c r="C42" s="3"/>
      <c r="D42" s="3"/>
      <c r="E42" s="3"/>
      <c r="F42" s="3"/>
      <c r="G42" s="3"/>
      <c r="H42" s="3"/>
      <c r="I42" s="3">
        <v>41</v>
      </c>
      <c r="J42" s="3"/>
      <c r="K42" s="3"/>
      <c r="L42" s="3"/>
      <c r="M42" s="3"/>
      <c r="N42" s="3"/>
      <c r="O42" s="3"/>
      <c r="P42" s="3">
        <v>41</v>
      </c>
      <c r="Q42" s="3" t="s">
        <v>85</v>
      </c>
      <c r="R42" s="3" t="s">
        <v>31</v>
      </c>
      <c r="S42" s="4">
        <v>33503</v>
      </c>
      <c r="T42" s="3" t="s">
        <v>98</v>
      </c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3">
        <v>42</v>
      </c>
      <c r="B43" s="3"/>
      <c r="C43" s="3"/>
      <c r="D43" s="3"/>
      <c r="E43" s="3"/>
      <c r="F43" s="3"/>
      <c r="G43" s="3"/>
      <c r="H43" s="3"/>
      <c r="I43" s="3">
        <v>42</v>
      </c>
      <c r="J43" s="3"/>
      <c r="K43" s="3"/>
      <c r="L43" s="3"/>
      <c r="M43" s="3"/>
      <c r="N43" s="3"/>
      <c r="O43" s="3"/>
      <c r="P43" s="3">
        <v>42</v>
      </c>
      <c r="Q43" s="3" t="s">
        <v>86</v>
      </c>
      <c r="R43" s="3" t="s">
        <v>40</v>
      </c>
      <c r="S43" s="4">
        <v>33638</v>
      </c>
      <c r="T43" s="3" t="s">
        <v>98</v>
      </c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3">
        <v>43</v>
      </c>
      <c r="B44" s="3"/>
      <c r="C44" s="3"/>
      <c r="D44" s="3"/>
      <c r="E44" s="3"/>
      <c r="F44" s="3"/>
      <c r="G44" s="3"/>
      <c r="H44" s="3"/>
      <c r="I44" s="3">
        <v>43</v>
      </c>
      <c r="J44" s="3"/>
      <c r="K44" s="3"/>
      <c r="L44" s="3"/>
      <c r="M44" s="3"/>
      <c r="N44" s="3"/>
      <c r="O44" s="3"/>
      <c r="P44" s="3">
        <v>43</v>
      </c>
      <c r="Q44" s="3" t="s">
        <v>87</v>
      </c>
      <c r="R44" s="3" t="s">
        <v>29</v>
      </c>
      <c r="S44" s="4">
        <v>33534</v>
      </c>
      <c r="T44" s="3" t="s">
        <v>98</v>
      </c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3">
        <v>44</v>
      </c>
      <c r="B45" s="3"/>
      <c r="C45" s="3"/>
      <c r="D45" s="3"/>
      <c r="E45" s="3"/>
      <c r="F45" s="3"/>
      <c r="G45" s="3"/>
      <c r="H45" s="3"/>
      <c r="I45" s="3">
        <v>44</v>
      </c>
      <c r="J45" s="3"/>
      <c r="K45" s="3"/>
      <c r="L45" s="3"/>
      <c r="M45" s="3"/>
      <c r="N45" s="3"/>
      <c r="O45" s="3"/>
      <c r="P45" s="3">
        <v>44</v>
      </c>
      <c r="Q45" s="3" t="s">
        <v>88</v>
      </c>
      <c r="R45" s="3" t="s">
        <v>80</v>
      </c>
      <c r="S45" s="4">
        <v>34219</v>
      </c>
      <c r="T45" s="3" t="s">
        <v>98</v>
      </c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3">
        <v>45</v>
      </c>
      <c r="B46" s="3"/>
      <c r="C46" s="3"/>
      <c r="D46" s="3"/>
      <c r="E46" s="3"/>
      <c r="F46" s="3"/>
      <c r="G46" s="3"/>
      <c r="H46" s="3"/>
      <c r="I46" s="3">
        <v>45</v>
      </c>
      <c r="J46" s="3"/>
      <c r="K46" s="3"/>
      <c r="L46" s="3"/>
      <c r="M46" s="3"/>
      <c r="N46" s="3"/>
      <c r="O46" s="3"/>
      <c r="P46" s="3">
        <v>45</v>
      </c>
      <c r="Q46" s="3" t="s">
        <v>89</v>
      </c>
      <c r="R46" s="3" t="s">
        <v>81</v>
      </c>
      <c r="S46" s="4">
        <v>33473</v>
      </c>
      <c r="T46" s="3" t="s">
        <v>98</v>
      </c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3">
        <v>46</v>
      </c>
      <c r="B47" s="3"/>
      <c r="C47" s="3"/>
      <c r="D47" s="3"/>
      <c r="E47" s="3"/>
      <c r="F47" s="3"/>
      <c r="G47" s="3"/>
      <c r="H47" s="3"/>
      <c r="I47" s="3">
        <v>46</v>
      </c>
      <c r="J47" s="3"/>
      <c r="K47" s="3"/>
      <c r="L47" s="3"/>
      <c r="M47" s="3"/>
      <c r="N47" s="3"/>
      <c r="O47" s="3"/>
      <c r="P47" s="3">
        <v>46</v>
      </c>
      <c r="Q47" s="3" t="s">
        <v>90</v>
      </c>
      <c r="R47" s="3" t="s">
        <v>82</v>
      </c>
      <c r="S47" s="4">
        <v>33276</v>
      </c>
      <c r="T47" s="3" t="s">
        <v>98</v>
      </c>
      <c r="U47" s="3"/>
      <c r="V47" s="3" t="s">
        <v>237</v>
      </c>
      <c r="W47" s="3"/>
      <c r="X47" s="3"/>
      <c r="Y47" s="3"/>
      <c r="Z47" s="3"/>
      <c r="AA47" s="3"/>
      <c r="AB47" s="3"/>
      <c r="AC47" s="3"/>
    </row>
    <row r="48" spans="1:29" ht="15">
      <c r="A48" s="3">
        <v>47</v>
      </c>
      <c r="B48" s="3"/>
      <c r="C48" s="3"/>
      <c r="D48" s="3"/>
      <c r="E48" s="3"/>
      <c r="F48" s="3"/>
      <c r="G48" s="3"/>
      <c r="H48" s="3"/>
      <c r="I48" s="3">
        <v>47</v>
      </c>
      <c r="J48" s="3"/>
      <c r="K48" s="3"/>
      <c r="L48" s="3"/>
      <c r="M48" s="3"/>
      <c r="N48" s="3"/>
      <c r="O48" s="3"/>
      <c r="P48" s="3">
        <v>47</v>
      </c>
      <c r="Q48" s="3" t="s">
        <v>158</v>
      </c>
      <c r="R48" s="3" t="s">
        <v>31</v>
      </c>
      <c r="S48" s="4">
        <v>33570</v>
      </c>
      <c r="T48" s="3" t="s">
        <v>159</v>
      </c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3">
        <v>48</v>
      </c>
      <c r="B49" s="3"/>
      <c r="C49" s="3"/>
      <c r="D49" s="3"/>
      <c r="E49" s="3"/>
      <c r="F49" s="3"/>
      <c r="G49" s="3"/>
      <c r="H49" s="3"/>
      <c r="I49" s="3">
        <v>48</v>
      </c>
      <c r="J49" s="3"/>
      <c r="K49" s="3"/>
      <c r="L49" s="3"/>
      <c r="M49" s="3"/>
      <c r="N49" s="3"/>
      <c r="O49" s="3"/>
      <c r="P49" s="3">
        <v>48</v>
      </c>
      <c r="Q49" s="3" t="s">
        <v>160</v>
      </c>
      <c r="R49" s="3" t="s">
        <v>20</v>
      </c>
      <c r="S49" s="4">
        <v>34625</v>
      </c>
      <c r="T49" s="3" t="s">
        <v>159</v>
      </c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3">
        <v>49</v>
      </c>
      <c r="B50" s="3"/>
      <c r="C50" s="3"/>
      <c r="D50" s="3"/>
      <c r="E50" s="3"/>
      <c r="F50" s="3"/>
      <c r="G50" s="3"/>
      <c r="H50" s="3"/>
      <c r="I50" s="3">
        <v>49</v>
      </c>
      <c r="J50" s="3"/>
      <c r="K50" s="3"/>
      <c r="L50" s="3"/>
      <c r="M50" s="3"/>
      <c r="N50" s="3"/>
      <c r="O50" s="3"/>
      <c r="P50" s="3">
        <v>49</v>
      </c>
      <c r="Q50" s="3" t="s">
        <v>161</v>
      </c>
      <c r="R50" s="3" t="s">
        <v>162</v>
      </c>
      <c r="S50" s="4">
        <v>34558</v>
      </c>
      <c r="T50" s="3" t="s">
        <v>159</v>
      </c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3">
        <v>50</v>
      </c>
      <c r="B51" s="3"/>
      <c r="C51" s="3"/>
      <c r="D51" s="3"/>
      <c r="E51" s="3"/>
      <c r="F51" s="3"/>
      <c r="G51" s="3"/>
      <c r="H51" s="3"/>
      <c r="I51" s="3">
        <v>50</v>
      </c>
      <c r="J51" s="3"/>
      <c r="K51" s="3"/>
      <c r="L51" s="3"/>
      <c r="M51" s="3"/>
      <c r="N51" s="3"/>
      <c r="O51" s="3"/>
      <c r="P51" s="3">
        <v>50</v>
      </c>
      <c r="Q51" s="3" t="s">
        <v>163</v>
      </c>
      <c r="R51" s="3" t="s">
        <v>125</v>
      </c>
      <c r="S51" s="4">
        <v>34653</v>
      </c>
      <c r="T51" s="3" t="s">
        <v>159</v>
      </c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3"/>
      <c r="B52" s="3"/>
      <c r="C52" s="3"/>
      <c r="D52" s="3"/>
      <c r="E52" s="3"/>
      <c r="F52" s="3"/>
      <c r="G52" s="3"/>
      <c r="H52" s="3"/>
      <c r="I52" s="3">
        <v>51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3"/>
      <c r="B53" s="3"/>
      <c r="C53" s="3"/>
      <c r="D53" s="3"/>
      <c r="E53" s="3"/>
      <c r="F53" s="3"/>
      <c r="G53" s="3"/>
      <c r="H53" s="3"/>
      <c r="I53" s="3">
        <v>52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</sheetData>
  <sheetProtection/>
  <printOptions/>
  <pageMargins left="0.25" right="0.25" top="0.75" bottom="0.75" header="0.3" footer="0.3"/>
  <pageSetup horizontalDpi="600" verticalDpi="600" orientation="portrait" paperSize="9" scale="72" r:id="rId1"/>
  <colBreaks count="2" manualBreakCount="2">
    <brk id="10" max="52" man="1"/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52"/>
  <sheetViews>
    <sheetView tabSelected="1" view="pageBreakPreview" zoomScale="74" zoomScaleNormal="70" zoomScaleSheetLayoutView="74" zoomScalePageLayoutView="0" workbookViewId="0" topLeftCell="A1">
      <selection activeCell="A1" sqref="A1"/>
    </sheetView>
  </sheetViews>
  <sheetFormatPr defaultColWidth="9.140625" defaultRowHeight="12.75"/>
  <cols>
    <col min="1" max="1" width="4.421875" style="0" bestFit="1" customWidth="1"/>
    <col min="2" max="2" width="13.421875" style="0" bestFit="1" customWidth="1"/>
    <col min="3" max="3" width="10.421875" style="0" bestFit="1" customWidth="1"/>
    <col min="4" max="4" width="14.421875" style="0" bestFit="1" customWidth="1"/>
    <col min="5" max="5" width="31.28125" style="0" customWidth="1"/>
    <col min="6" max="6" width="7.28125" style="0" customWidth="1"/>
    <col min="7" max="7" width="6.28125" style="0" customWidth="1"/>
    <col min="8" max="8" width="6.28125" style="0" hidden="1" customWidth="1"/>
    <col min="9" max="9" width="7.28125" style="0" bestFit="1" customWidth="1"/>
    <col min="10" max="10" width="4.421875" style="0" bestFit="1" customWidth="1"/>
    <col min="11" max="11" width="14.7109375" style="0" bestFit="1" customWidth="1"/>
    <col min="12" max="12" width="12.421875" style="0" bestFit="1" customWidth="1"/>
    <col min="13" max="13" width="14.421875" style="0" bestFit="1" customWidth="1"/>
    <col min="14" max="14" width="29.140625" style="0" bestFit="1" customWidth="1"/>
    <col min="15" max="15" width="6.28125" style="0" customWidth="1"/>
    <col min="16" max="16" width="6.57421875" style="0" customWidth="1"/>
    <col min="17" max="17" width="6.57421875" style="0" hidden="1" customWidth="1"/>
    <col min="18" max="18" width="7.28125" style="0" bestFit="1" customWidth="1"/>
    <col min="19" max="19" width="4.421875" style="0" bestFit="1" customWidth="1"/>
    <col min="20" max="20" width="11.421875" style="0" bestFit="1" customWidth="1"/>
    <col min="21" max="21" width="10.28125" style="0" bestFit="1" customWidth="1"/>
    <col min="22" max="22" width="14.421875" style="0" bestFit="1" customWidth="1"/>
    <col min="23" max="23" width="27.140625" style="0" bestFit="1" customWidth="1"/>
    <col min="24" max="24" width="9.8515625" style="0" customWidth="1"/>
    <col min="25" max="25" width="5.00390625" style="0" customWidth="1"/>
    <col min="26" max="26" width="4.00390625" style="0" hidden="1" customWidth="1"/>
    <col min="27" max="27" width="7.28125" style="0" bestFit="1" customWidth="1"/>
    <col min="28" max="28" width="4.00390625" style="0" bestFit="1" customWidth="1"/>
    <col min="29" max="29" width="18.140625" style="0" bestFit="1" customWidth="1"/>
    <col min="30" max="30" width="12.57421875" style="0" bestFit="1" customWidth="1"/>
    <col min="31" max="31" width="13.140625" style="0" bestFit="1" customWidth="1"/>
    <col min="32" max="32" width="27.140625" style="0" customWidth="1"/>
    <col min="33" max="33" width="6.7109375" style="0" customWidth="1"/>
    <col min="34" max="34" width="3.28125" style="19" customWidth="1"/>
    <col min="35" max="35" width="6.7109375" style="18" hidden="1" customWidth="1"/>
    <col min="36" max="36" width="7.28125" style="0" bestFit="1" customWidth="1"/>
  </cols>
  <sheetData>
    <row r="1" spans="1:37" ht="15.75">
      <c r="A1" s="7"/>
      <c r="B1" s="7" t="s">
        <v>0</v>
      </c>
      <c r="C1" s="7" t="s">
        <v>256</v>
      </c>
      <c r="D1" s="25">
        <v>0.4166666666666667</v>
      </c>
      <c r="E1" s="7"/>
      <c r="F1" s="7"/>
      <c r="G1" s="7"/>
      <c r="H1" s="7"/>
      <c r="I1" s="7"/>
      <c r="J1" s="7"/>
      <c r="K1" s="7" t="s">
        <v>1</v>
      </c>
      <c r="L1" s="7" t="s">
        <v>257</v>
      </c>
      <c r="M1" s="7"/>
      <c r="N1" s="7"/>
      <c r="O1" s="7"/>
      <c r="P1" s="7"/>
      <c r="Q1" s="7"/>
      <c r="R1" s="7"/>
      <c r="S1" s="7"/>
      <c r="T1" s="7" t="s">
        <v>2</v>
      </c>
      <c r="U1" s="7" t="s">
        <v>258</v>
      </c>
      <c r="V1" s="7"/>
      <c r="W1" s="7"/>
      <c r="X1" s="7"/>
      <c r="Y1" s="7"/>
      <c r="Z1" s="7"/>
      <c r="AA1" s="7"/>
      <c r="AB1" s="13"/>
      <c r="AC1" s="13" t="s">
        <v>3</v>
      </c>
      <c r="AD1" s="13" t="s">
        <v>259</v>
      </c>
      <c r="AE1" s="13"/>
      <c r="AF1" s="13"/>
      <c r="AG1" s="13"/>
      <c r="AH1" s="8"/>
      <c r="AI1" s="8"/>
      <c r="AJ1" s="8"/>
      <c r="AK1" s="18"/>
    </row>
    <row r="2" spans="1:37" ht="15">
      <c r="A2" s="9">
        <v>1</v>
      </c>
      <c r="B2" s="9" t="s">
        <v>25</v>
      </c>
      <c r="C2" s="9" t="s">
        <v>16</v>
      </c>
      <c r="D2" s="10">
        <v>34988</v>
      </c>
      <c r="E2" s="9" t="s">
        <v>70</v>
      </c>
      <c r="F2" s="9" t="s">
        <v>171</v>
      </c>
      <c r="G2" s="9"/>
      <c r="H2" s="9">
        <v>0</v>
      </c>
      <c r="I2" s="23">
        <f>$D$1+TIME(0,H2,0)</f>
        <v>0.4166666666666667</v>
      </c>
      <c r="J2" s="9">
        <v>1</v>
      </c>
      <c r="K2" s="9" t="s">
        <v>44</v>
      </c>
      <c r="L2" s="9" t="s">
        <v>45</v>
      </c>
      <c r="M2" s="10">
        <v>34816</v>
      </c>
      <c r="N2" s="9" t="s">
        <v>70</v>
      </c>
      <c r="O2" s="9" t="s">
        <v>171</v>
      </c>
      <c r="P2" s="9"/>
      <c r="Q2" s="9">
        <v>1</v>
      </c>
      <c r="R2" s="23">
        <f aca="true" t="shared" si="0" ref="R2:R33">$D$1+TIME(0,Q2,0)</f>
        <v>0.4173611111111111</v>
      </c>
      <c r="S2" s="9">
        <v>1</v>
      </c>
      <c r="T2" s="9" t="s">
        <v>15</v>
      </c>
      <c r="U2" s="9" t="s">
        <v>16</v>
      </c>
      <c r="V2" s="10">
        <v>33979</v>
      </c>
      <c r="W2" s="9" t="s">
        <v>70</v>
      </c>
      <c r="X2" s="9"/>
      <c r="Y2" s="9"/>
      <c r="Z2" s="9">
        <v>0</v>
      </c>
      <c r="AA2" s="23">
        <f aca="true" t="shared" si="1" ref="AA2:AA51">$D$1+TIME(0,Z2,0)</f>
        <v>0.4166666666666667</v>
      </c>
      <c r="AB2" s="14">
        <v>1</v>
      </c>
      <c r="AC2" s="14" t="s">
        <v>4</v>
      </c>
      <c r="AD2" s="14" t="s">
        <v>5</v>
      </c>
      <c r="AE2" s="15">
        <v>34305</v>
      </c>
      <c r="AF2" s="14" t="s">
        <v>70</v>
      </c>
      <c r="AG2" s="14"/>
      <c r="AH2" s="8"/>
      <c r="AI2" s="8">
        <v>1</v>
      </c>
      <c r="AJ2" s="23">
        <f aca="true" t="shared" si="2" ref="AJ2:AJ26">$D$1+TIME(0,AI2,0)</f>
        <v>0.4173611111111111</v>
      </c>
      <c r="AK2" s="18"/>
    </row>
    <row r="3" spans="1:37" ht="15">
      <c r="A3" s="9">
        <v>2</v>
      </c>
      <c r="B3" s="9" t="s">
        <v>26</v>
      </c>
      <c r="C3" s="9" t="s">
        <v>27</v>
      </c>
      <c r="D3" s="10">
        <v>34561</v>
      </c>
      <c r="E3" s="9" t="s">
        <v>70</v>
      </c>
      <c r="F3" s="9"/>
      <c r="G3" s="9"/>
      <c r="H3" s="9">
        <v>8</v>
      </c>
      <c r="I3" s="23">
        <f aca="true" t="shared" si="3" ref="I3:I43">$D$1+TIME(0,H3,0)</f>
        <v>0.4222222222222222</v>
      </c>
      <c r="J3" s="9">
        <v>2</v>
      </c>
      <c r="K3" s="9" t="s">
        <v>46</v>
      </c>
      <c r="L3" s="9" t="s">
        <v>47</v>
      </c>
      <c r="M3" s="10">
        <v>34746</v>
      </c>
      <c r="N3" s="9" t="s">
        <v>70</v>
      </c>
      <c r="O3" s="9"/>
      <c r="P3" s="9"/>
      <c r="Q3" s="9">
        <v>5</v>
      </c>
      <c r="R3" s="23">
        <f t="shared" si="0"/>
        <v>0.4201388888888889</v>
      </c>
      <c r="S3" s="9">
        <v>2</v>
      </c>
      <c r="T3" s="9" t="s">
        <v>17</v>
      </c>
      <c r="U3" s="9" t="s">
        <v>18</v>
      </c>
      <c r="V3" s="10">
        <v>34262</v>
      </c>
      <c r="W3" s="9" t="s">
        <v>70</v>
      </c>
      <c r="X3" s="9"/>
      <c r="Y3" s="9"/>
      <c r="Z3" s="9">
        <v>8</v>
      </c>
      <c r="AA3" s="23">
        <f t="shared" si="1"/>
        <v>0.4222222222222222</v>
      </c>
      <c r="AB3" s="14">
        <v>2</v>
      </c>
      <c r="AC3" s="14" t="s">
        <v>6</v>
      </c>
      <c r="AD3" s="14" t="s">
        <v>7</v>
      </c>
      <c r="AE3" s="15">
        <v>33486</v>
      </c>
      <c r="AF3" s="14" t="s">
        <v>70</v>
      </c>
      <c r="AG3" s="14"/>
      <c r="AH3" s="8"/>
      <c r="AI3" s="8">
        <v>7</v>
      </c>
      <c r="AJ3" s="23">
        <f t="shared" si="2"/>
        <v>0.4215277777777778</v>
      </c>
      <c r="AK3" s="18"/>
    </row>
    <row r="4" spans="1:37" ht="15">
      <c r="A4" s="9">
        <v>3</v>
      </c>
      <c r="B4" s="9" t="s">
        <v>28</v>
      </c>
      <c r="C4" s="9" t="s">
        <v>29</v>
      </c>
      <c r="D4" s="10">
        <v>34754</v>
      </c>
      <c r="E4" s="9" t="s">
        <v>70</v>
      </c>
      <c r="F4" s="9"/>
      <c r="G4" s="9"/>
      <c r="H4" s="9">
        <v>16</v>
      </c>
      <c r="I4" s="23">
        <f t="shared" si="3"/>
        <v>0.4277777777777778</v>
      </c>
      <c r="J4" s="9">
        <v>3</v>
      </c>
      <c r="K4" s="9" t="s">
        <v>48</v>
      </c>
      <c r="L4" s="9" t="s">
        <v>49</v>
      </c>
      <c r="M4" s="10">
        <v>34747</v>
      </c>
      <c r="N4" s="9" t="s">
        <v>70</v>
      </c>
      <c r="O4" s="9"/>
      <c r="P4" s="9"/>
      <c r="Q4" s="9">
        <v>11</v>
      </c>
      <c r="R4" s="23">
        <f t="shared" si="0"/>
        <v>0.42430555555555555</v>
      </c>
      <c r="S4" s="9">
        <v>3</v>
      </c>
      <c r="T4" s="9" t="s">
        <v>19</v>
      </c>
      <c r="U4" s="9" t="s">
        <v>20</v>
      </c>
      <c r="V4" s="10">
        <v>33366</v>
      </c>
      <c r="W4" s="9" t="s">
        <v>70</v>
      </c>
      <c r="X4" s="9"/>
      <c r="Y4" s="9"/>
      <c r="Z4" s="9">
        <v>16</v>
      </c>
      <c r="AA4" s="23">
        <f t="shared" si="1"/>
        <v>0.4277777777777778</v>
      </c>
      <c r="AB4" s="14">
        <v>3</v>
      </c>
      <c r="AC4" s="14" t="s">
        <v>8</v>
      </c>
      <c r="AD4" s="14" t="s">
        <v>9</v>
      </c>
      <c r="AE4" s="15">
        <v>33759</v>
      </c>
      <c r="AF4" s="14" t="s">
        <v>70</v>
      </c>
      <c r="AG4" s="14"/>
      <c r="AH4" s="8"/>
      <c r="AI4" s="8">
        <v>13</v>
      </c>
      <c r="AJ4" s="23">
        <f t="shared" si="2"/>
        <v>0.4256944444444445</v>
      </c>
      <c r="AK4" s="18"/>
    </row>
    <row r="5" spans="1:37" ht="15">
      <c r="A5" s="9">
        <v>4</v>
      </c>
      <c r="B5" s="9" t="s">
        <v>30</v>
      </c>
      <c r="C5" s="9" t="s">
        <v>31</v>
      </c>
      <c r="D5" s="10">
        <v>34680</v>
      </c>
      <c r="E5" s="9" t="s">
        <v>70</v>
      </c>
      <c r="F5" s="9"/>
      <c r="G5" s="9"/>
      <c r="H5" s="9">
        <v>24</v>
      </c>
      <c r="I5" s="23">
        <f t="shared" si="3"/>
        <v>0.43333333333333335</v>
      </c>
      <c r="J5" s="9">
        <v>4</v>
      </c>
      <c r="K5" s="9" t="s">
        <v>50</v>
      </c>
      <c r="L5" s="9" t="s">
        <v>51</v>
      </c>
      <c r="M5" s="10">
        <v>34747</v>
      </c>
      <c r="N5" s="9" t="s">
        <v>70</v>
      </c>
      <c r="O5" s="9"/>
      <c r="P5" s="9"/>
      <c r="Q5" s="9">
        <v>17</v>
      </c>
      <c r="R5" s="23">
        <f t="shared" si="0"/>
        <v>0.42847222222222225</v>
      </c>
      <c r="S5" s="9">
        <v>4</v>
      </c>
      <c r="T5" s="9" t="s">
        <v>21</v>
      </c>
      <c r="U5" s="9" t="s">
        <v>22</v>
      </c>
      <c r="V5" s="10">
        <v>34436</v>
      </c>
      <c r="W5" s="9" t="s">
        <v>70</v>
      </c>
      <c r="X5" s="9"/>
      <c r="Y5" s="9"/>
      <c r="Z5" s="9">
        <v>24</v>
      </c>
      <c r="AA5" s="23">
        <f t="shared" si="1"/>
        <v>0.43333333333333335</v>
      </c>
      <c r="AB5" s="14">
        <v>4</v>
      </c>
      <c r="AC5" s="14" t="s">
        <v>10</v>
      </c>
      <c r="AD5" s="14" t="s">
        <v>11</v>
      </c>
      <c r="AE5" s="15">
        <v>33507</v>
      </c>
      <c r="AF5" s="14" t="s">
        <v>70</v>
      </c>
      <c r="AG5" s="14"/>
      <c r="AH5" s="8"/>
      <c r="AI5" s="24">
        <v>19</v>
      </c>
      <c r="AJ5" s="23">
        <f t="shared" si="2"/>
        <v>0.42986111111111114</v>
      </c>
      <c r="AK5" s="18"/>
    </row>
    <row r="6" spans="1:37" ht="15">
      <c r="A6" s="9">
        <v>5</v>
      </c>
      <c r="B6" s="9" t="s">
        <v>32</v>
      </c>
      <c r="C6" s="9" t="s">
        <v>33</v>
      </c>
      <c r="D6" s="10">
        <v>34638</v>
      </c>
      <c r="E6" s="9" t="s">
        <v>70</v>
      </c>
      <c r="F6" s="9"/>
      <c r="G6" s="9"/>
      <c r="H6" s="9">
        <v>32</v>
      </c>
      <c r="I6" s="23">
        <f t="shared" si="3"/>
        <v>0.4388888888888889</v>
      </c>
      <c r="J6" s="9">
        <v>5</v>
      </c>
      <c r="K6" s="9" t="s">
        <v>54</v>
      </c>
      <c r="L6" s="9" t="s">
        <v>55</v>
      </c>
      <c r="M6" s="10">
        <v>35566</v>
      </c>
      <c r="N6" s="9" t="s">
        <v>70</v>
      </c>
      <c r="O6" s="9"/>
      <c r="P6" s="9"/>
      <c r="Q6" s="9">
        <v>23</v>
      </c>
      <c r="R6" s="23">
        <f t="shared" si="0"/>
        <v>0.4326388888888889</v>
      </c>
      <c r="S6" s="9">
        <v>5</v>
      </c>
      <c r="T6" s="9" t="s">
        <v>23</v>
      </c>
      <c r="U6" s="9" t="s">
        <v>24</v>
      </c>
      <c r="V6" s="10">
        <v>34357</v>
      </c>
      <c r="W6" s="9" t="s">
        <v>70</v>
      </c>
      <c r="X6" s="9"/>
      <c r="Y6" s="9"/>
      <c r="Z6" s="9">
        <v>32</v>
      </c>
      <c r="AA6" s="23">
        <f t="shared" si="1"/>
        <v>0.4388888888888889</v>
      </c>
      <c r="AB6" s="14">
        <v>5</v>
      </c>
      <c r="AC6" s="14" t="s">
        <v>12</v>
      </c>
      <c r="AD6" s="14" t="s">
        <v>5</v>
      </c>
      <c r="AE6" s="15">
        <v>33498</v>
      </c>
      <c r="AF6" s="14" t="s">
        <v>70</v>
      </c>
      <c r="AG6" s="14"/>
      <c r="AH6" s="8"/>
      <c r="AI6" s="24">
        <v>27</v>
      </c>
      <c r="AJ6" s="23">
        <f t="shared" si="2"/>
        <v>0.4354166666666667</v>
      </c>
      <c r="AK6" s="18"/>
    </row>
    <row r="7" spans="1:37" ht="15">
      <c r="A7" s="9">
        <v>6</v>
      </c>
      <c r="B7" s="9" t="s">
        <v>34</v>
      </c>
      <c r="C7" s="9" t="s">
        <v>35</v>
      </c>
      <c r="D7" s="10">
        <v>35029</v>
      </c>
      <c r="E7" s="9" t="s">
        <v>70</v>
      </c>
      <c r="F7" s="9"/>
      <c r="G7" s="9"/>
      <c r="H7" s="9">
        <v>40</v>
      </c>
      <c r="I7" s="23">
        <f t="shared" si="3"/>
        <v>0.4444444444444445</v>
      </c>
      <c r="J7" s="9">
        <v>6</v>
      </c>
      <c r="K7" s="9" t="s">
        <v>52</v>
      </c>
      <c r="L7" s="9" t="s">
        <v>53</v>
      </c>
      <c r="M7" s="10">
        <v>34836</v>
      </c>
      <c r="N7" s="9" t="s">
        <v>70</v>
      </c>
      <c r="O7" s="9" t="s">
        <v>184</v>
      </c>
      <c r="P7" s="9"/>
      <c r="Q7" s="9">
        <v>27</v>
      </c>
      <c r="R7" s="23">
        <f t="shared" si="0"/>
        <v>0.4354166666666667</v>
      </c>
      <c r="S7" s="9">
        <v>6</v>
      </c>
      <c r="T7" s="9" t="s">
        <v>99</v>
      </c>
      <c r="U7" s="9" t="s">
        <v>100</v>
      </c>
      <c r="V7" s="10">
        <v>34442</v>
      </c>
      <c r="W7" s="9" t="s">
        <v>110</v>
      </c>
      <c r="X7" s="9"/>
      <c r="Y7" s="9"/>
      <c r="Z7" s="9">
        <v>2</v>
      </c>
      <c r="AA7" s="23">
        <f t="shared" si="1"/>
        <v>0.41805555555555557</v>
      </c>
      <c r="AB7" s="14">
        <v>6</v>
      </c>
      <c r="AC7" s="14" t="s">
        <v>13</v>
      </c>
      <c r="AD7" s="14" t="s">
        <v>14</v>
      </c>
      <c r="AE7" s="15">
        <v>34419</v>
      </c>
      <c r="AF7" s="14" t="s">
        <v>70</v>
      </c>
      <c r="AG7" s="14"/>
      <c r="AH7" s="8"/>
      <c r="AI7" s="24">
        <v>35</v>
      </c>
      <c r="AJ7" s="23">
        <f t="shared" si="2"/>
        <v>0.44097222222222227</v>
      </c>
      <c r="AK7" s="18"/>
    </row>
    <row r="8" spans="1:37" ht="15">
      <c r="A8" s="9">
        <v>7</v>
      </c>
      <c r="B8" s="9" t="s">
        <v>36</v>
      </c>
      <c r="C8" s="9" t="s">
        <v>37</v>
      </c>
      <c r="D8" s="10">
        <v>34462</v>
      </c>
      <c r="E8" s="9" t="s">
        <v>70</v>
      </c>
      <c r="F8" s="9" t="s">
        <v>184</v>
      </c>
      <c r="G8" s="9"/>
      <c r="H8" s="9">
        <v>48</v>
      </c>
      <c r="I8" s="23">
        <f t="shared" si="3"/>
        <v>0.45</v>
      </c>
      <c r="J8" s="9">
        <v>7</v>
      </c>
      <c r="K8" s="9" t="s">
        <v>56</v>
      </c>
      <c r="L8" s="9" t="s">
        <v>57</v>
      </c>
      <c r="M8" s="10">
        <v>34719</v>
      </c>
      <c r="N8" s="9" t="s">
        <v>70</v>
      </c>
      <c r="O8" s="9"/>
      <c r="P8" s="9"/>
      <c r="Q8" s="9">
        <v>33</v>
      </c>
      <c r="R8" s="23">
        <f t="shared" si="0"/>
        <v>0.4395833333333333</v>
      </c>
      <c r="S8" s="9">
        <v>7</v>
      </c>
      <c r="T8" s="9" t="s">
        <v>101</v>
      </c>
      <c r="U8" s="9" t="s">
        <v>102</v>
      </c>
      <c r="V8" s="10">
        <v>34485</v>
      </c>
      <c r="W8" s="9" t="s">
        <v>110</v>
      </c>
      <c r="X8" s="9"/>
      <c r="Y8" s="9"/>
      <c r="Z8" s="9">
        <v>10</v>
      </c>
      <c r="AA8" s="23">
        <f t="shared" si="1"/>
        <v>0.4236111111111111</v>
      </c>
      <c r="AB8" s="14">
        <v>7</v>
      </c>
      <c r="AC8" s="14" t="s">
        <v>219</v>
      </c>
      <c r="AD8" s="14" t="s">
        <v>220</v>
      </c>
      <c r="AE8" s="15"/>
      <c r="AF8" s="14" t="s">
        <v>145</v>
      </c>
      <c r="AG8" s="14"/>
      <c r="AH8" s="8"/>
      <c r="AI8" s="8">
        <v>11</v>
      </c>
      <c r="AJ8" s="23">
        <f t="shared" si="2"/>
        <v>0.42430555555555555</v>
      </c>
      <c r="AK8" s="18"/>
    </row>
    <row r="9" spans="1:37" ht="15">
      <c r="A9" s="9">
        <v>8</v>
      </c>
      <c r="B9" s="9" t="s">
        <v>38</v>
      </c>
      <c r="C9" s="9" t="s">
        <v>29</v>
      </c>
      <c r="D9" s="10">
        <v>35591</v>
      </c>
      <c r="E9" s="9" t="s">
        <v>70</v>
      </c>
      <c r="F9" s="9"/>
      <c r="G9" s="9"/>
      <c r="H9" s="9">
        <v>56</v>
      </c>
      <c r="I9" s="23">
        <f t="shared" si="3"/>
        <v>0.4555555555555556</v>
      </c>
      <c r="J9" s="9">
        <v>8</v>
      </c>
      <c r="K9" s="9" t="s">
        <v>58</v>
      </c>
      <c r="L9" s="9" t="s">
        <v>59</v>
      </c>
      <c r="M9" s="10">
        <v>35135</v>
      </c>
      <c r="N9" s="9" t="s">
        <v>70</v>
      </c>
      <c r="O9" s="9"/>
      <c r="P9" s="9"/>
      <c r="Q9" s="9">
        <v>37</v>
      </c>
      <c r="R9" s="23">
        <f t="shared" si="0"/>
        <v>0.44236111111111115</v>
      </c>
      <c r="S9" s="9">
        <v>8</v>
      </c>
      <c r="T9" s="9" t="s">
        <v>80</v>
      </c>
      <c r="U9" s="9" t="s">
        <v>103</v>
      </c>
      <c r="V9" s="10">
        <v>33556</v>
      </c>
      <c r="W9" s="9" t="s">
        <v>110</v>
      </c>
      <c r="X9" s="9"/>
      <c r="Y9" s="9"/>
      <c r="Z9" s="9">
        <v>18</v>
      </c>
      <c r="AA9" s="23">
        <f t="shared" si="1"/>
        <v>0.4291666666666667</v>
      </c>
      <c r="AB9" s="14">
        <v>8</v>
      </c>
      <c r="AC9" s="14" t="s">
        <v>221</v>
      </c>
      <c r="AD9" s="14" t="s">
        <v>222</v>
      </c>
      <c r="AE9" s="15"/>
      <c r="AF9" s="14" t="s">
        <v>145</v>
      </c>
      <c r="AG9" s="14"/>
      <c r="AH9" s="8"/>
      <c r="AI9" s="8">
        <v>17</v>
      </c>
      <c r="AJ9" s="23">
        <f t="shared" si="2"/>
        <v>0.42847222222222225</v>
      </c>
      <c r="AK9" s="18"/>
    </row>
    <row r="10" spans="1:37" ht="15">
      <c r="A10" s="9">
        <v>9</v>
      </c>
      <c r="B10" s="9" t="s">
        <v>39</v>
      </c>
      <c r="C10" s="9" t="s">
        <v>40</v>
      </c>
      <c r="D10" s="10">
        <v>35757</v>
      </c>
      <c r="E10" s="9" t="s">
        <v>70</v>
      </c>
      <c r="F10" s="9"/>
      <c r="G10" s="9"/>
      <c r="H10" s="9">
        <v>64</v>
      </c>
      <c r="I10" s="23">
        <f t="shared" si="3"/>
        <v>0.46111111111111114</v>
      </c>
      <c r="J10" s="9">
        <v>9</v>
      </c>
      <c r="K10" s="9" t="s">
        <v>60</v>
      </c>
      <c r="L10" s="9" t="s">
        <v>45</v>
      </c>
      <c r="M10" s="10">
        <v>35125</v>
      </c>
      <c r="N10" s="9" t="s">
        <v>70</v>
      </c>
      <c r="O10" s="9"/>
      <c r="P10" s="9"/>
      <c r="Q10" s="9">
        <v>41</v>
      </c>
      <c r="R10" s="23">
        <f t="shared" si="0"/>
        <v>0.4451388888888889</v>
      </c>
      <c r="S10" s="9">
        <v>9</v>
      </c>
      <c r="T10" s="9" t="s">
        <v>80</v>
      </c>
      <c r="U10" s="9" t="s">
        <v>104</v>
      </c>
      <c r="V10" s="10">
        <v>34047</v>
      </c>
      <c r="W10" s="9" t="s">
        <v>110</v>
      </c>
      <c r="X10" s="9"/>
      <c r="Y10" s="9"/>
      <c r="Z10" s="9">
        <v>26</v>
      </c>
      <c r="AA10" s="23">
        <f t="shared" si="1"/>
        <v>0.43472222222222223</v>
      </c>
      <c r="AB10" s="14">
        <v>9</v>
      </c>
      <c r="AC10" s="14" t="s">
        <v>223</v>
      </c>
      <c r="AD10" s="14" t="s">
        <v>224</v>
      </c>
      <c r="AE10" s="15"/>
      <c r="AF10" s="14" t="s">
        <v>145</v>
      </c>
      <c r="AG10" s="14"/>
      <c r="AH10" s="8"/>
      <c r="AI10" s="24">
        <v>29</v>
      </c>
      <c r="AJ10" s="23">
        <f t="shared" si="2"/>
        <v>0.43680555555555556</v>
      </c>
      <c r="AK10" s="18"/>
    </row>
    <row r="11" spans="1:37" ht="15">
      <c r="A11" s="9">
        <v>10</v>
      </c>
      <c r="B11" s="9" t="s">
        <v>15</v>
      </c>
      <c r="C11" s="9" t="s">
        <v>41</v>
      </c>
      <c r="D11" s="10">
        <v>35835</v>
      </c>
      <c r="E11" s="9" t="s">
        <v>70</v>
      </c>
      <c r="F11" s="9"/>
      <c r="G11" s="9"/>
      <c r="H11" s="9">
        <v>70</v>
      </c>
      <c r="I11" s="23">
        <f t="shared" si="3"/>
        <v>0.4652777777777778</v>
      </c>
      <c r="J11" s="9">
        <v>10</v>
      </c>
      <c r="K11" s="9" t="s">
        <v>61</v>
      </c>
      <c r="L11" s="9" t="s">
        <v>62</v>
      </c>
      <c r="M11" s="10">
        <v>35460</v>
      </c>
      <c r="N11" s="9" t="s">
        <v>70</v>
      </c>
      <c r="O11" s="9"/>
      <c r="P11" s="9"/>
      <c r="Q11" s="9">
        <v>45</v>
      </c>
      <c r="R11" s="23">
        <f t="shared" si="0"/>
        <v>0.4479166666666667</v>
      </c>
      <c r="S11" s="9">
        <v>10</v>
      </c>
      <c r="T11" s="9" t="s">
        <v>31</v>
      </c>
      <c r="U11" s="9" t="s">
        <v>31</v>
      </c>
      <c r="V11" s="10">
        <v>34204</v>
      </c>
      <c r="W11" s="9" t="s">
        <v>110</v>
      </c>
      <c r="X11" s="9"/>
      <c r="Y11" s="9"/>
      <c r="Z11" s="9">
        <v>34</v>
      </c>
      <c r="AA11" s="23">
        <f t="shared" si="1"/>
        <v>0.44027777777777777</v>
      </c>
      <c r="AB11" s="14">
        <v>10</v>
      </c>
      <c r="AC11" s="14" t="s">
        <v>225</v>
      </c>
      <c r="AD11" s="14" t="s">
        <v>55</v>
      </c>
      <c r="AE11" s="15"/>
      <c r="AF11" s="14" t="s">
        <v>145</v>
      </c>
      <c r="AG11" s="14"/>
      <c r="AH11" s="8"/>
      <c r="AI11" s="24">
        <v>37</v>
      </c>
      <c r="AJ11" s="23">
        <f t="shared" si="2"/>
        <v>0.44236111111111115</v>
      </c>
      <c r="AK11" s="18"/>
    </row>
    <row r="12" spans="1:37" ht="15">
      <c r="A12" s="9">
        <v>11</v>
      </c>
      <c r="B12" s="9" t="s">
        <v>42</v>
      </c>
      <c r="C12" s="9" t="s">
        <v>43</v>
      </c>
      <c r="D12" s="10">
        <v>35702</v>
      </c>
      <c r="E12" s="9" t="s">
        <v>70</v>
      </c>
      <c r="F12" s="9"/>
      <c r="G12" s="9"/>
      <c r="H12" s="9">
        <v>76</v>
      </c>
      <c r="I12" s="23">
        <f t="shared" si="3"/>
        <v>0.46944444444444444</v>
      </c>
      <c r="J12" s="9">
        <v>11</v>
      </c>
      <c r="K12" s="9" t="s">
        <v>63</v>
      </c>
      <c r="L12" s="9" t="s">
        <v>11</v>
      </c>
      <c r="M12" s="10">
        <v>35890</v>
      </c>
      <c r="N12" s="9" t="s">
        <v>70</v>
      </c>
      <c r="O12" s="9" t="s">
        <v>218</v>
      </c>
      <c r="P12" s="9"/>
      <c r="Q12" s="9">
        <v>49</v>
      </c>
      <c r="R12" s="23">
        <f t="shared" si="0"/>
        <v>0.45069444444444445</v>
      </c>
      <c r="S12" s="9">
        <v>11</v>
      </c>
      <c r="T12" s="9" t="s">
        <v>105</v>
      </c>
      <c r="U12" s="9" t="s">
        <v>106</v>
      </c>
      <c r="V12" s="10">
        <v>33500</v>
      </c>
      <c r="W12" s="9" t="s">
        <v>110</v>
      </c>
      <c r="X12" s="9"/>
      <c r="Y12" s="9"/>
      <c r="Z12" s="9">
        <v>40</v>
      </c>
      <c r="AA12" s="23">
        <f t="shared" si="1"/>
        <v>0.4444444444444445</v>
      </c>
      <c r="AB12" s="14">
        <v>11</v>
      </c>
      <c r="AC12" s="14" t="s">
        <v>226</v>
      </c>
      <c r="AD12" s="14" t="s">
        <v>49</v>
      </c>
      <c r="AE12" s="15"/>
      <c r="AF12" s="14" t="s">
        <v>145</v>
      </c>
      <c r="AG12" s="14"/>
      <c r="AH12" s="8"/>
      <c r="AI12" s="24">
        <v>45</v>
      </c>
      <c r="AJ12" s="23">
        <f t="shared" si="2"/>
        <v>0.4479166666666667</v>
      </c>
      <c r="AK12" s="18"/>
    </row>
    <row r="13" spans="1:37" ht="15">
      <c r="A13" s="9">
        <v>12</v>
      </c>
      <c r="B13" s="9" t="s">
        <v>126</v>
      </c>
      <c r="C13" s="9" t="s">
        <v>125</v>
      </c>
      <c r="D13" s="10">
        <v>34577</v>
      </c>
      <c r="E13" s="9" t="s">
        <v>140</v>
      </c>
      <c r="F13" s="9"/>
      <c r="G13" s="9"/>
      <c r="H13" s="9">
        <v>2</v>
      </c>
      <c r="I13" s="23">
        <f t="shared" si="3"/>
        <v>0.41805555555555557</v>
      </c>
      <c r="J13" s="9">
        <v>12</v>
      </c>
      <c r="K13" s="9" t="s">
        <v>64</v>
      </c>
      <c r="L13" s="9" t="s">
        <v>65</v>
      </c>
      <c r="M13" s="10">
        <v>35896</v>
      </c>
      <c r="N13" s="9" t="s">
        <v>70</v>
      </c>
      <c r="O13" s="9"/>
      <c r="P13" s="9"/>
      <c r="Q13" s="9">
        <v>53</v>
      </c>
      <c r="R13" s="23">
        <f t="shared" si="0"/>
        <v>0.4534722222222222</v>
      </c>
      <c r="S13" s="9">
        <v>12</v>
      </c>
      <c r="T13" s="9" t="s">
        <v>31</v>
      </c>
      <c r="U13" s="9" t="s">
        <v>107</v>
      </c>
      <c r="V13" s="10">
        <v>33450</v>
      </c>
      <c r="W13" s="9" t="s">
        <v>110</v>
      </c>
      <c r="X13" s="9"/>
      <c r="Y13" s="9"/>
      <c r="Z13" s="9">
        <v>46</v>
      </c>
      <c r="AA13" s="23">
        <f t="shared" si="1"/>
        <v>0.4486111111111111</v>
      </c>
      <c r="AB13" s="14">
        <v>12</v>
      </c>
      <c r="AC13" s="16" t="s">
        <v>151</v>
      </c>
      <c r="AD13" s="16" t="s">
        <v>152</v>
      </c>
      <c r="AE13" s="17">
        <v>33780</v>
      </c>
      <c r="AF13" s="16" t="s">
        <v>153</v>
      </c>
      <c r="AG13" s="16"/>
      <c r="AH13" s="8" t="s">
        <v>164</v>
      </c>
      <c r="AI13" s="8">
        <v>5</v>
      </c>
      <c r="AJ13" s="23">
        <f t="shared" si="2"/>
        <v>0.4201388888888889</v>
      </c>
      <c r="AK13" s="18"/>
    </row>
    <row r="14" spans="1:37" ht="15">
      <c r="A14" s="9">
        <v>13</v>
      </c>
      <c r="B14" s="9" t="s">
        <v>128</v>
      </c>
      <c r="C14" s="9" t="s">
        <v>127</v>
      </c>
      <c r="D14" s="10">
        <v>34774</v>
      </c>
      <c r="E14" s="9" t="s">
        <v>140</v>
      </c>
      <c r="F14" s="9"/>
      <c r="G14" s="9"/>
      <c r="H14" s="9">
        <v>10</v>
      </c>
      <c r="I14" s="23">
        <f t="shared" si="3"/>
        <v>0.4236111111111111</v>
      </c>
      <c r="J14" s="9">
        <v>13</v>
      </c>
      <c r="K14" s="9" t="s">
        <v>66</v>
      </c>
      <c r="L14" s="9" t="s">
        <v>53</v>
      </c>
      <c r="M14" s="10">
        <v>35907</v>
      </c>
      <c r="N14" s="9" t="s">
        <v>70</v>
      </c>
      <c r="O14" s="9"/>
      <c r="P14" s="9"/>
      <c r="Q14" s="9">
        <v>57</v>
      </c>
      <c r="R14" s="23">
        <f t="shared" si="0"/>
        <v>0.45625000000000004</v>
      </c>
      <c r="S14" s="9">
        <v>13</v>
      </c>
      <c r="T14" s="9" t="s">
        <v>33</v>
      </c>
      <c r="U14" s="9" t="s">
        <v>108</v>
      </c>
      <c r="V14" s="10">
        <v>33621</v>
      </c>
      <c r="W14" s="9" t="s">
        <v>110</v>
      </c>
      <c r="X14" s="9"/>
      <c r="Y14" s="9"/>
      <c r="Z14" s="9">
        <v>52</v>
      </c>
      <c r="AA14" s="23">
        <f t="shared" si="1"/>
        <v>0.4527777777777778</v>
      </c>
      <c r="AB14" s="14">
        <v>13</v>
      </c>
      <c r="AC14" s="16" t="s">
        <v>154</v>
      </c>
      <c r="AD14" s="16" t="s">
        <v>155</v>
      </c>
      <c r="AE14" s="17">
        <v>33847</v>
      </c>
      <c r="AF14" s="16" t="s">
        <v>153</v>
      </c>
      <c r="AG14" s="16"/>
      <c r="AH14" s="8"/>
      <c r="AI14" s="8">
        <v>21</v>
      </c>
      <c r="AJ14" s="23">
        <f t="shared" si="2"/>
        <v>0.43125</v>
      </c>
      <c r="AK14" s="18"/>
    </row>
    <row r="15" spans="1:37" ht="15">
      <c r="A15" s="9">
        <v>14</v>
      </c>
      <c r="B15" s="9" t="s">
        <v>130</v>
      </c>
      <c r="C15" s="9" t="s">
        <v>129</v>
      </c>
      <c r="D15" s="10">
        <v>34770</v>
      </c>
      <c r="E15" s="9" t="s">
        <v>140</v>
      </c>
      <c r="F15" s="9"/>
      <c r="G15" s="9"/>
      <c r="H15" s="9">
        <v>18</v>
      </c>
      <c r="I15" s="23">
        <f t="shared" si="3"/>
        <v>0.4291666666666667</v>
      </c>
      <c r="J15" s="9">
        <v>14</v>
      </c>
      <c r="K15" s="9" t="s">
        <v>67</v>
      </c>
      <c r="L15" s="9" t="s">
        <v>45</v>
      </c>
      <c r="M15" s="10">
        <v>35070</v>
      </c>
      <c r="N15" s="9" t="s">
        <v>70</v>
      </c>
      <c r="O15" s="9"/>
      <c r="P15" s="9"/>
      <c r="Q15" s="9">
        <v>61</v>
      </c>
      <c r="R15" s="23">
        <f t="shared" si="0"/>
        <v>0.4590277777777778</v>
      </c>
      <c r="S15" s="9">
        <v>14</v>
      </c>
      <c r="T15" s="9" t="s">
        <v>29</v>
      </c>
      <c r="U15" s="9" t="s">
        <v>109</v>
      </c>
      <c r="V15" s="10">
        <v>33582</v>
      </c>
      <c r="W15" s="9" t="s">
        <v>110</v>
      </c>
      <c r="X15" s="9"/>
      <c r="Y15" s="9"/>
      <c r="Z15" s="9">
        <v>58</v>
      </c>
      <c r="AA15" s="23">
        <f t="shared" si="1"/>
        <v>0.4569444444444445</v>
      </c>
      <c r="AB15" s="14">
        <v>14</v>
      </c>
      <c r="AC15" s="16" t="s">
        <v>156</v>
      </c>
      <c r="AD15" s="16" t="s">
        <v>69</v>
      </c>
      <c r="AE15" s="17">
        <v>33572</v>
      </c>
      <c r="AF15" s="16" t="s">
        <v>153</v>
      </c>
      <c r="AG15" s="16"/>
      <c r="AH15" s="8"/>
      <c r="AI15" s="24">
        <v>43</v>
      </c>
      <c r="AJ15" s="23">
        <f t="shared" si="2"/>
        <v>0.4465277777777778</v>
      </c>
      <c r="AK15" s="18"/>
    </row>
    <row r="16" spans="1:37" ht="15">
      <c r="A16" s="9">
        <v>15</v>
      </c>
      <c r="B16" s="9" t="s">
        <v>132</v>
      </c>
      <c r="C16" s="9" t="s">
        <v>131</v>
      </c>
      <c r="D16" s="10">
        <v>34891</v>
      </c>
      <c r="E16" s="9" t="s">
        <v>140</v>
      </c>
      <c r="F16" s="9"/>
      <c r="G16" s="9"/>
      <c r="H16" s="9">
        <v>26</v>
      </c>
      <c r="I16" s="23">
        <f t="shared" si="3"/>
        <v>0.43472222222222223</v>
      </c>
      <c r="J16" s="9">
        <v>15</v>
      </c>
      <c r="K16" s="9" t="s">
        <v>68</v>
      </c>
      <c r="L16" s="9" t="s">
        <v>69</v>
      </c>
      <c r="M16" s="10">
        <v>35216</v>
      </c>
      <c r="N16" s="9" t="s">
        <v>70</v>
      </c>
      <c r="O16" s="9"/>
      <c r="P16" s="9"/>
      <c r="Q16" s="9">
        <v>65</v>
      </c>
      <c r="R16" s="23">
        <f t="shared" si="0"/>
        <v>0.4618055555555556</v>
      </c>
      <c r="S16" s="9">
        <v>15</v>
      </c>
      <c r="T16" s="9" t="s">
        <v>197</v>
      </c>
      <c r="U16" s="9" t="s">
        <v>16</v>
      </c>
      <c r="V16" s="10"/>
      <c r="W16" s="9" t="s">
        <v>145</v>
      </c>
      <c r="X16" s="9" t="s">
        <v>171</v>
      </c>
      <c r="Y16" s="9"/>
      <c r="Z16" s="9">
        <v>4</v>
      </c>
      <c r="AA16" s="23">
        <f t="shared" si="1"/>
        <v>0.41944444444444445</v>
      </c>
      <c r="AB16" s="14">
        <v>15</v>
      </c>
      <c r="AC16" s="14" t="s">
        <v>94</v>
      </c>
      <c r="AD16" s="14" t="s">
        <v>91</v>
      </c>
      <c r="AE16" s="15">
        <v>34903</v>
      </c>
      <c r="AF16" s="14" t="s">
        <v>98</v>
      </c>
      <c r="AG16" s="14"/>
      <c r="AH16" s="8"/>
      <c r="AI16" s="8">
        <v>23</v>
      </c>
      <c r="AJ16" s="23">
        <f t="shared" si="2"/>
        <v>0.4326388888888889</v>
      </c>
      <c r="AK16" s="18"/>
    </row>
    <row r="17" spans="1:37" ht="15">
      <c r="A17" s="9">
        <v>16</v>
      </c>
      <c r="B17" s="9" t="s">
        <v>134</v>
      </c>
      <c r="C17" s="9" t="s">
        <v>133</v>
      </c>
      <c r="D17" s="10">
        <v>34864</v>
      </c>
      <c r="E17" s="9" t="s">
        <v>140</v>
      </c>
      <c r="F17" s="9"/>
      <c r="G17" s="9"/>
      <c r="H17" s="9">
        <v>34</v>
      </c>
      <c r="I17" s="23">
        <f t="shared" si="3"/>
        <v>0.44027777777777777</v>
      </c>
      <c r="J17" s="9">
        <v>16</v>
      </c>
      <c r="K17" s="9" t="s">
        <v>188</v>
      </c>
      <c r="L17" s="9" t="s">
        <v>189</v>
      </c>
      <c r="M17" s="10"/>
      <c r="N17" s="9" t="s">
        <v>145</v>
      </c>
      <c r="O17" s="9"/>
      <c r="P17" s="9"/>
      <c r="Q17" s="9">
        <v>9</v>
      </c>
      <c r="R17" s="23">
        <f t="shared" si="0"/>
        <v>0.42291666666666666</v>
      </c>
      <c r="S17" s="9">
        <v>16</v>
      </c>
      <c r="T17" s="9" t="s">
        <v>198</v>
      </c>
      <c r="U17" s="9" t="s">
        <v>125</v>
      </c>
      <c r="V17" s="10"/>
      <c r="W17" s="9" t="s">
        <v>145</v>
      </c>
      <c r="X17" s="9"/>
      <c r="Y17" s="9"/>
      <c r="Z17" s="9">
        <v>12</v>
      </c>
      <c r="AA17" s="23">
        <f t="shared" si="1"/>
        <v>0.42500000000000004</v>
      </c>
      <c r="AB17" s="14">
        <v>16</v>
      </c>
      <c r="AC17" s="14" t="s">
        <v>95</v>
      </c>
      <c r="AD17" s="14" t="s">
        <v>92</v>
      </c>
      <c r="AE17" s="15">
        <v>33605</v>
      </c>
      <c r="AF17" s="14" t="s">
        <v>98</v>
      </c>
      <c r="AG17" s="14"/>
      <c r="AH17" s="8"/>
      <c r="AI17" s="24">
        <v>31</v>
      </c>
      <c r="AJ17" s="23">
        <f t="shared" si="2"/>
        <v>0.43819444444444444</v>
      </c>
      <c r="AK17" s="18"/>
    </row>
    <row r="18" spans="1:37" ht="15">
      <c r="A18" s="9">
        <v>17</v>
      </c>
      <c r="B18" s="9" t="s">
        <v>135</v>
      </c>
      <c r="C18" s="9" t="s">
        <v>127</v>
      </c>
      <c r="D18" s="10">
        <v>34795</v>
      </c>
      <c r="E18" s="9" t="s">
        <v>140</v>
      </c>
      <c r="F18" s="9"/>
      <c r="G18" s="9"/>
      <c r="H18" s="9">
        <v>42</v>
      </c>
      <c r="I18" s="23">
        <f t="shared" si="3"/>
        <v>0.44583333333333336</v>
      </c>
      <c r="J18" s="9">
        <v>17</v>
      </c>
      <c r="K18" s="9" t="s">
        <v>190</v>
      </c>
      <c r="L18" s="9" t="s">
        <v>191</v>
      </c>
      <c r="M18" s="10"/>
      <c r="N18" s="9" t="s">
        <v>145</v>
      </c>
      <c r="O18" s="9"/>
      <c r="P18" s="9"/>
      <c r="Q18" s="9">
        <v>35</v>
      </c>
      <c r="R18" s="23">
        <f t="shared" si="0"/>
        <v>0.44097222222222227</v>
      </c>
      <c r="S18" s="9">
        <v>17</v>
      </c>
      <c r="T18" s="9" t="s">
        <v>199</v>
      </c>
      <c r="U18" s="9" t="s">
        <v>31</v>
      </c>
      <c r="V18" s="10"/>
      <c r="W18" s="9" t="s">
        <v>145</v>
      </c>
      <c r="X18" s="9"/>
      <c r="Y18" s="9"/>
      <c r="Z18" s="9">
        <v>20</v>
      </c>
      <c r="AA18" s="23">
        <f t="shared" si="1"/>
        <v>0.4305555555555556</v>
      </c>
      <c r="AB18" s="14">
        <v>17</v>
      </c>
      <c r="AC18" s="14" t="s">
        <v>96</v>
      </c>
      <c r="AD18" s="14" t="s">
        <v>49</v>
      </c>
      <c r="AE18" s="15">
        <v>33946</v>
      </c>
      <c r="AF18" s="14" t="s">
        <v>98</v>
      </c>
      <c r="AG18" s="14"/>
      <c r="AH18" s="8"/>
      <c r="AI18" s="24">
        <v>39</v>
      </c>
      <c r="AJ18" s="23">
        <f t="shared" si="2"/>
        <v>0.44375000000000003</v>
      </c>
      <c r="AK18" s="18"/>
    </row>
    <row r="19" spans="1:37" ht="15">
      <c r="A19" s="9">
        <v>18</v>
      </c>
      <c r="B19" s="9" t="s">
        <v>137</v>
      </c>
      <c r="C19" s="9" t="s">
        <v>136</v>
      </c>
      <c r="D19" s="10">
        <v>35555</v>
      </c>
      <c r="E19" s="9" t="s">
        <v>140</v>
      </c>
      <c r="F19" s="9"/>
      <c r="G19" s="9"/>
      <c r="H19" s="9">
        <v>50</v>
      </c>
      <c r="I19" s="23">
        <f t="shared" si="3"/>
        <v>0.4513888888888889</v>
      </c>
      <c r="J19" s="9">
        <v>18</v>
      </c>
      <c r="K19" s="9" t="s">
        <v>192</v>
      </c>
      <c r="L19" s="9" t="s">
        <v>193</v>
      </c>
      <c r="M19" s="10"/>
      <c r="N19" s="9" t="s">
        <v>145</v>
      </c>
      <c r="O19" s="9"/>
      <c r="P19" s="9"/>
      <c r="Q19" s="9">
        <v>47</v>
      </c>
      <c r="R19" s="23">
        <f t="shared" si="0"/>
        <v>0.44930555555555557</v>
      </c>
      <c r="S19" s="9">
        <v>18</v>
      </c>
      <c r="T19" s="9" t="s">
        <v>200</v>
      </c>
      <c r="U19" s="9" t="s">
        <v>201</v>
      </c>
      <c r="V19" s="10"/>
      <c r="W19" s="9" t="s">
        <v>145</v>
      </c>
      <c r="X19" s="9"/>
      <c r="Y19" s="9"/>
      <c r="Z19" s="9">
        <v>28</v>
      </c>
      <c r="AA19" s="23">
        <f t="shared" si="1"/>
        <v>0.4361111111111111</v>
      </c>
      <c r="AB19" s="14">
        <v>18</v>
      </c>
      <c r="AC19" s="14" t="s">
        <v>97</v>
      </c>
      <c r="AD19" s="14" t="s">
        <v>93</v>
      </c>
      <c r="AE19" s="15">
        <v>34290</v>
      </c>
      <c r="AF19" s="14" t="s">
        <v>98</v>
      </c>
      <c r="AG19" s="14"/>
      <c r="AH19" s="8"/>
      <c r="AI19" s="24">
        <v>47</v>
      </c>
      <c r="AJ19" s="23">
        <f t="shared" si="2"/>
        <v>0.44930555555555557</v>
      </c>
      <c r="AK19" s="18"/>
    </row>
    <row r="20" spans="1:37" ht="15">
      <c r="A20" s="9">
        <v>19</v>
      </c>
      <c r="B20" s="9" t="s">
        <v>139</v>
      </c>
      <c r="C20" s="9" t="s">
        <v>138</v>
      </c>
      <c r="D20" s="10">
        <v>35570</v>
      </c>
      <c r="E20" s="9" t="s">
        <v>140</v>
      </c>
      <c r="F20" s="9"/>
      <c r="G20" s="9"/>
      <c r="H20" s="9">
        <v>58</v>
      </c>
      <c r="I20" s="23">
        <f t="shared" si="3"/>
        <v>0.4569444444444445</v>
      </c>
      <c r="J20" s="9">
        <v>19</v>
      </c>
      <c r="K20" s="9" t="s">
        <v>194</v>
      </c>
      <c r="L20" s="9" t="s">
        <v>49</v>
      </c>
      <c r="M20" s="10"/>
      <c r="N20" s="9" t="s">
        <v>145</v>
      </c>
      <c r="O20" s="9"/>
      <c r="P20" s="9"/>
      <c r="Q20" s="9">
        <v>55</v>
      </c>
      <c r="R20" s="23">
        <f t="shared" si="0"/>
        <v>0.4548611111111111</v>
      </c>
      <c r="S20" s="9">
        <v>19</v>
      </c>
      <c r="T20" s="9" t="s">
        <v>202</v>
      </c>
      <c r="U20" s="9" t="s">
        <v>203</v>
      </c>
      <c r="V20" s="10"/>
      <c r="W20" s="9" t="s">
        <v>145</v>
      </c>
      <c r="X20" s="9"/>
      <c r="Y20" s="9"/>
      <c r="Z20" s="9">
        <v>36</v>
      </c>
      <c r="AA20" s="23">
        <f t="shared" si="1"/>
        <v>0.4416666666666667</v>
      </c>
      <c r="AB20" s="14">
        <v>19</v>
      </c>
      <c r="AC20" s="14" t="s">
        <v>227</v>
      </c>
      <c r="AD20" s="14" t="s">
        <v>118</v>
      </c>
      <c r="AE20" s="15">
        <v>33447</v>
      </c>
      <c r="AF20" s="14" t="s">
        <v>228</v>
      </c>
      <c r="AG20" s="14" t="s">
        <v>171</v>
      </c>
      <c r="AH20" s="8"/>
      <c r="AI20" s="8">
        <v>3</v>
      </c>
      <c r="AJ20" s="23">
        <f t="shared" si="2"/>
        <v>0.41875</v>
      </c>
      <c r="AK20" s="18"/>
    </row>
    <row r="21" spans="1:37" ht="15">
      <c r="A21" s="9">
        <v>20</v>
      </c>
      <c r="B21" s="9" t="s">
        <v>172</v>
      </c>
      <c r="C21" s="9" t="s">
        <v>173</v>
      </c>
      <c r="D21" s="10"/>
      <c r="E21" s="9" t="s">
        <v>145</v>
      </c>
      <c r="F21" s="9" t="s">
        <v>171</v>
      </c>
      <c r="G21" s="9"/>
      <c r="H21" s="9">
        <v>4</v>
      </c>
      <c r="I21" s="23">
        <f t="shared" si="3"/>
        <v>0.41944444444444445</v>
      </c>
      <c r="J21" s="9">
        <v>20</v>
      </c>
      <c r="K21" s="9" t="s">
        <v>195</v>
      </c>
      <c r="L21" s="9" t="s">
        <v>196</v>
      </c>
      <c r="M21" s="10"/>
      <c r="N21" s="9" t="s">
        <v>145</v>
      </c>
      <c r="O21" s="9"/>
      <c r="P21" s="9"/>
      <c r="Q21" s="9">
        <v>59</v>
      </c>
      <c r="R21" s="23">
        <f t="shared" si="0"/>
        <v>0.45763888888888893</v>
      </c>
      <c r="S21" s="9">
        <v>20</v>
      </c>
      <c r="T21" s="9" t="s">
        <v>204</v>
      </c>
      <c r="U21" s="9" t="s">
        <v>205</v>
      </c>
      <c r="V21" s="10"/>
      <c r="W21" s="9" t="s">
        <v>145</v>
      </c>
      <c r="X21" s="9" t="s">
        <v>184</v>
      </c>
      <c r="Y21" s="9"/>
      <c r="Z21" s="9">
        <v>42</v>
      </c>
      <c r="AA21" s="23">
        <f t="shared" si="1"/>
        <v>0.44583333333333336</v>
      </c>
      <c r="AB21" s="14">
        <v>20</v>
      </c>
      <c r="AC21" s="14" t="s">
        <v>229</v>
      </c>
      <c r="AD21" s="14" t="s">
        <v>49</v>
      </c>
      <c r="AE21" s="15">
        <v>33668</v>
      </c>
      <c r="AF21" s="14" t="s">
        <v>228</v>
      </c>
      <c r="AG21" s="14"/>
      <c r="AH21" s="8"/>
      <c r="AI21" s="8">
        <v>9</v>
      </c>
      <c r="AJ21" s="23">
        <f t="shared" si="2"/>
        <v>0.42291666666666666</v>
      </c>
      <c r="AK21" s="18"/>
    </row>
    <row r="22" spans="1:37" ht="15">
      <c r="A22" s="9">
        <v>21</v>
      </c>
      <c r="B22" s="9" t="s">
        <v>174</v>
      </c>
      <c r="C22" s="9" t="s">
        <v>175</v>
      </c>
      <c r="D22" s="10"/>
      <c r="E22" s="9" t="s">
        <v>145</v>
      </c>
      <c r="F22" s="9"/>
      <c r="G22" s="9"/>
      <c r="H22" s="9">
        <v>12</v>
      </c>
      <c r="I22" s="23">
        <f t="shared" si="3"/>
        <v>0.42500000000000004</v>
      </c>
      <c r="J22" s="9">
        <v>21</v>
      </c>
      <c r="K22" s="11" t="s">
        <v>112</v>
      </c>
      <c r="L22" s="11" t="s">
        <v>111</v>
      </c>
      <c r="M22" s="12">
        <v>36094</v>
      </c>
      <c r="N22" s="11" t="s">
        <v>122</v>
      </c>
      <c r="O22" s="11"/>
      <c r="P22" s="11" t="s">
        <v>164</v>
      </c>
      <c r="Q22" s="11">
        <v>3</v>
      </c>
      <c r="R22" s="23">
        <f t="shared" si="0"/>
        <v>0.41875</v>
      </c>
      <c r="S22" s="9">
        <v>21</v>
      </c>
      <c r="T22" s="9" t="s">
        <v>206</v>
      </c>
      <c r="U22" s="9" t="s">
        <v>22</v>
      </c>
      <c r="V22" s="10"/>
      <c r="W22" s="9" t="s">
        <v>145</v>
      </c>
      <c r="X22" s="9"/>
      <c r="Y22" s="9"/>
      <c r="Z22" s="9">
        <v>48</v>
      </c>
      <c r="AA22" s="23">
        <f t="shared" si="1"/>
        <v>0.45</v>
      </c>
      <c r="AB22" s="14">
        <v>21</v>
      </c>
      <c r="AC22" s="14" t="s">
        <v>230</v>
      </c>
      <c r="AD22" s="14" t="s">
        <v>231</v>
      </c>
      <c r="AE22" s="15">
        <v>34872</v>
      </c>
      <c r="AF22" s="14" t="s">
        <v>228</v>
      </c>
      <c r="AG22" s="14"/>
      <c r="AH22" s="8"/>
      <c r="AI22" s="8">
        <v>15</v>
      </c>
      <c r="AJ22" s="23">
        <f t="shared" si="2"/>
        <v>0.42708333333333337</v>
      </c>
      <c r="AK22" s="18"/>
    </row>
    <row r="23" spans="1:37" ht="15">
      <c r="A23" s="9">
        <v>22</v>
      </c>
      <c r="B23" s="9" t="s">
        <v>176</v>
      </c>
      <c r="C23" s="9" t="s">
        <v>31</v>
      </c>
      <c r="D23" s="10"/>
      <c r="E23" s="9" t="s">
        <v>145</v>
      </c>
      <c r="F23" s="9"/>
      <c r="G23" s="9"/>
      <c r="H23" s="9">
        <v>20</v>
      </c>
      <c r="I23" s="23">
        <f t="shared" si="3"/>
        <v>0.4305555555555556</v>
      </c>
      <c r="J23" s="9">
        <v>22</v>
      </c>
      <c r="K23" s="11" t="s">
        <v>114</v>
      </c>
      <c r="L23" s="11" t="s">
        <v>113</v>
      </c>
      <c r="M23" s="12">
        <v>35960</v>
      </c>
      <c r="N23" s="11" t="s">
        <v>122</v>
      </c>
      <c r="O23" s="11"/>
      <c r="P23" s="9"/>
      <c r="Q23" s="9">
        <v>7</v>
      </c>
      <c r="R23" s="23">
        <f t="shared" si="0"/>
        <v>0.4215277777777778</v>
      </c>
      <c r="S23" s="9">
        <v>22</v>
      </c>
      <c r="T23" s="9" t="s">
        <v>207</v>
      </c>
      <c r="U23" s="9" t="s">
        <v>208</v>
      </c>
      <c r="V23" s="10"/>
      <c r="W23" s="9" t="s">
        <v>145</v>
      </c>
      <c r="X23" s="9"/>
      <c r="Y23" s="9"/>
      <c r="Z23" s="9">
        <v>54</v>
      </c>
      <c r="AA23" s="23">
        <f t="shared" si="1"/>
        <v>0.45416666666666666</v>
      </c>
      <c r="AB23" s="14">
        <v>22</v>
      </c>
      <c r="AC23" s="14" t="s">
        <v>254</v>
      </c>
      <c r="AD23" s="14" t="s">
        <v>113</v>
      </c>
      <c r="AE23" s="14">
        <v>1992</v>
      </c>
      <c r="AF23" s="14" t="s">
        <v>228</v>
      </c>
      <c r="AG23" s="14"/>
      <c r="AH23" s="8"/>
      <c r="AI23" s="24">
        <v>25</v>
      </c>
      <c r="AJ23" s="23">
        <f t="shared" si="2"/>
        <v>0.4340277777777778</v>
      </c>
      <c r="AK23" s="18"/>
    </row>
    <row r="24" spans="1:37" ht="15">
      <c r="A24" s="9">
        <v>23</v>
      </c>
      <c r="B24" s="9" t="s">
        <v>177</v>
      </c>
      <c r="C24" s="9" t="s">
        <v>27</v>
      </c>
      <c r="D24" s="10"/>
      <c r="E24" s="9" t="s">
        <v>145</v>
      </c>
      <c r="F24" s="9"/>
      <c r="G24" s="9"/>
      <c r="H24" s="9">
        <v>28</v>
      </c>
      <c r="I24" s="23">
        <f t="shared" si="3"/>
        <v>0.4361111111111111</v>
      </c>
      <c r="J24" s="9">
        <v>23</v>
      </c>
      <c r="K24" s="11" t="s">
        <v>115</v>
      </c>
      <c r="L24" s="11" t="s">
        <v>92</v>
      </c>
      <c r="M24" s="12">
        <v>35811</v>
      </c>
      <c r="N24" s="11" t="s">
        <v>122</v>
      </c>
      <c r="O24" s="11"/>
      <c r="P24" s="9"/>
      <c r="Q24" s="9">
        <v>13</v>
      </c>
      <c r="R24" s="23">
        <f t="shared" si="0"/>
        <v>0.4256944444444445</v>
      </c>
      <c r="S24" s="9">
        <v>23</v>
      </c>
      <c r="T24" s="9" t="s">
        <v>209</v>
      </c>
      <c r="U24" s="9" t="s">
        <v>16</v>
      </c>
      <c r="V24" s="10"/>
      <c r="W24" s="9" t="s">
        <v>145</v>
      </c>
      <c r="X24" s="9"/>
      <c r="Y24" s="9"/>
      <c r="Z24" s="9">
        <v>60</v>
      </c>
      <c r="AA24" s="23">
        <f t="shared" si="1"/>
        <v>0.45833333333333337</v>
      </c>
      <c r="AB24" s="14">
        <v>23</v>
      </c>
      <c r="AC24" s="14" t="s">
        <v>233</v>
      </c>
      <c r="AD24" s="14" t="s">
        <v>232</v>
      </c>
      <c r="AE24" s="15">
        <v>34695</v>
      </c>
      <c r="AF24" s="14" t="s">
        <v>228</v>
      </c>
      <c r="AG24" s="14" t="s">
        <v>184</v>
      </c>
      <c r="AH24" s="8"/>
      <c r="AI24" s="24">
        <v>33</v>
      </c>
      <c r="AJ24" s="23">
        <f t="shared" si="2"/>
        <v>0.4395833333333333</v>
      </c>
      <c r="AK24" s="18"/>
    </row>
    <row r="25" spans="1:37" ht="15">
      <c r="A25" s="9">
        <v>24</v>
      </c>
      <c r="B25" s="9" t="s">
        <v>178</v>
      </c>
      <c r="C25" s="9" t="s">
        <v>179</v>
      </c>
      <c r="D25" s="10"/>
      <c r="E25" s="9" t="s">
        <v>145</v>
      </c>
      <c r="F25" s="9"/>
      <c r="G25" s="9"/>
      <c r="H25" s="9">
        <v>36</v>
      </c>
      <c r="I25" s="23">
        <f t="shared" si="3"/>
        <v>0.4416666666666667</v>
      </c>
      <c r="J25" s="9">
        <v>24</v>
      </c>
      <c r="K25" s="11" t="s">
        <v>117</v>
      </c>
      <c r="L25" s="11" t="s">
        <v>116</v>
      </c>
      <c r="M25" s="12">
        <v>35934</v>
      </c>
      <c r="N25" s="11" t="s">
        <v>122</v>
      </c>
      <c r="O25" s="11"/>
      <c r="P25" s="9"/>
      <c r="Q25" s="9">
        <v>19</v>
      </c>
      <c r="R25" s="23">
        <f t="shared" si="0"/>
        <v>0.42986111111111114</v>
      </c>
      <c r="S25" s="9">
        <v>24</v>
      </c>
      <c r="T25" s="9" t="s">
        <v>210</v>
      </c>
      <c r="U25" s="9" t="s">
        <v>125</v>
      </c>
      <c r="V25" s="10"/>
      <c r="W25" s="9" t="s">
        <v>145</v>
      </c>
      <c r="X25" s="9"/>
      <c r="Y25" s="9"/>
      <c r="Z25" s="9">
        <v>66</v>
      </c>
      <c r="AA25" s="23">
        <f t="shared" si="1"/>
        <v>0.4625</v>
      </c>
      <c r="AB25" s="14">
        <v>24</v>
      </c>
      <c r="AC25" s="14" t="s">
        <v>234</v>
      </c>
      <c r="AD25" s="14" t="s">
        <v>11</v>
      </c>
      <c r="AE25" s="15">
        <v>34695</v>
      </c>
      <c r="AF25" s="14" t="s">
        <v>228</v>
      </c>
      <c r="AG25" s="14"/>
      <c r="AH25" s="8"/>
      <c r="AI25" s="24">
        <v>41</v>
      </c>
      <c r="AJ25" s="23">
        <f t="shared" si="2"/>
        <v>0.4451388888888889</v>
      </c>
      <c r="AK25" s="18"/>
    </row>
    <row r="26" spans="1:37" ht="15">
      <c r="A26" s="9">
        <v>25</v>
      </c>
      <c r="B26" s="9" t="s">
        <v>180</v>
      </c>
      <c r="C26" s="9" t="s">
        <v>181</v>
      </c>
      <c r="D26" s="10"/>
      <c r="E26" s="9" t="s">
        <v>145</v>
      </c>
      <c r="F26" s="9" t="s">
        <v>184</v>
      </c>
      <c r="G26" s="9"/>
      <c r="H26" s="9">
        <v>44</v>
      </c>
      <c r="I26" s="23">
        <f t="shared" si="3"/>
        <v>0.44722222222222224</v>
      </c>
      <c r="J26" s="9">
        <v>25</v>
      </c>
      <c r="K26" s="11" t="s">
        <v>119</v>
      </c>
      <c r="L26" s="11" t="s">
        <v>118</v>
      </c>
      <c r="M26" s="12">
        <v>36047</v>
      </c>
      <c r="N26" s="11" t="s">
        <v>122</v>
      </c>
      <c r="O26" s="11"/>
      <c r="P26" s="9"/>
      <c r="Q26" s="9">
        <v>25</v>
      </c>
      <c r="R26" s="23">
        <f t="shared" si="0"/>
        <v>0.4340277777777778</v>
      </c>
      <c r="S26" s="9">
        <v>25</v>
      </c>
      <c r="T26" s="9" t="s">
        <v>211</v>
      </c>
      <c r="U26" s="9" t="s">
        <v>212</v>
      </c>
      <c r="V26" s="10"/>
      <c r="W26" s="9" t="s">
        <v>145</v>
      </c>
      <c r="X26" s="9" t="s">
        <v>218</v>
      </c>
      <c r="Y26" s="9"/>
      <c r="Z26" s="9">
        <v>72</v>
      </c>
      <c r="AA26" s="23">
        <f t="shared" si="1"/>
        <v>0.4666666666666667</v>
      </c>
      <c r="AB26" s="14">
        <v>25</v>
      </c>
      <c r="AC26" s="14" t="s">
        <v>235</v>
      </c>
      <c r="AD26" s="14" t="s">
        <v>236</v>
      </c>
      <c r="AE26" s="15">
        <v>34621</v>
      </c>
      <c r="AF26" s="14" t="s">
        <v>228</v>
      </c>
      <c r="AG26" s="14"/>
      <c r="AH26" s="8"/>
      <c r="AI26" s="24">
        <v>49</v>
      </c>
      <c r="AJ26" s="23">
        <f t="shared" si="2"/>
        <v>0.45069444444444445</v>
      </c>
      <c r="AK26" s="18"/>
    </row>
    <row r="27" spans="1:37" ht="15">
      <c r="A27" s="9">
        <v>26</v>
      </c>
      <c r="B27" s="9" t="s">
        <v>182</v>
      </c>
      <c r="C27" s="9" t="s">
        <v>183</v>
      </c>
      <c r="D27" s="10"/>
      <c r="E27" s="9" t="s">
        <v>145</v>
      </c>
      <c r="F27" s="9"/>
      <c r="G27" s="9"/>
      <c r="H27" s="9">
        <v>52</v>
      </c>
      <c r="I27" s="23">
        <f t="shared" si="3"/>
        <v>0.4527777777777778</v>
      </c>
      <c r="J27" s="9">
        <v>26</v>
      </c>
      <c r="K27" s="11" t="s">
        <v>121</v>
      </c>
      <c r="L27" s="11" t="s">
        <v>120</v>
      </c>
      <c r="M27" s="12">
        <v>36042</v>
      </c>
      <c r="N27" s="11" t="s">
        <v>122</v>
      </c>
      <c r="O27" s="11"/>
      <c r="P27" s="9"/>
      <c r="Q27" s="9">
        <v>29</v>
      </c>
      <c r="R27" s="23">
        <f t="shared" si="0"/>
        <v>0.43680555555555556</v>
      </c>
      <c r="S27" s="9">
        <v>26</v>
      </c>
      <c r="T27" s="9" t="s">
        <v>213</v>
      </c>
      <c r="U27" s="9" t="s">
        <v>129</v>
      </c>
      <c r="V27" s="10"/>
      <c r="W27" s="9" t="s">
        <v>145</v>
      </c>
      <c r="X27" s="9"/>
      <c r="Y27" s="9"/>
      <c r="Z27" s="9">
        <v>78</v>
      </c>
      <c r="AA27" s="23">
        <f t="shared" si="1"/>
        <v>0.4708333333333333</v>
      </c>
      <c r="AB27" s="14">
        <v>26</v>
      </c>
      <c r="AG27" s="14"/>
      <c r="AH27" s="8"/>
      <c r="AI27" s="8"/>
      <c r="AJ27" s="8"/>
      <c r="AK27" s="18"/>
    </row>
    <row r="28" spans="1:37" ht="15">
      <c r="A28" s="9">
        <v>27</v>
      </c>
      <c r="B28" s="9" t="s">
        <v>185</v>
      </c>
      <c r="C28" s="9" t="s">
        <v>31</v>
      </c>
      <c r="D28" s="10"/>
      <c r="E28" s="9" t="s">
        <v>145</v>
      </c>
      <c r="F28" s="9"/>
      <c r="G28" s="9"/>
      <c r="H28" s="9">
        <v>60</v>
      </c>
      <c r="I28" s="23">
        <f t="shared" si="3"/>
        <v>0.45833333333333337</v>
      </c>
      <c r="J28" s="9">
        <v>27</v>
      </c>
      <c r="K28" s="11" t="s">
        <v>10</v>
      </c>
      <c r="L28" s="11" t="s">
        <v>141</v>
      </c>
      <c r="M28" s="12">
        <v>36136</v>
      </c>
      <c r="N28" s="11" t="s">
        <v>142</v>
      </c>
      <c r="O28" s="11"/>
      <c r="P28" s="11" t="s">
        <v>164</v>
      </c>
      <c r="Q28" s="11">
        <v>15</v>
      </c>
      <c r="R28" s="23">
        <f t="shared" si="0"/>
        <v>0.42708333333333337</v>
      </c>
      <c r="S28" s="9">
        <v>27</v>
      </c>
      <c r="T28" s="9" t="s">
        <v>214</v>
      </c>
      <c r="U28" s="9" t="s">
        <v>215</v>
      </c>
      <c r="V28" s="10"/>
      <c r="W28" s="9" t="s">
        <v>145</v>
      </c>
      <c r="X28" s="9"/>
      <c r="Y28" s="9"/>
      <c r="Z28" s="9">
        <v>86</v>
      </c>
      <c r="AA28" s="23">
        <f t="shared" si="1"/>
        <v>0.4763888888888889</v>
      </c>
      <c r="AB28" s="14">
        <v>27</v>
      </c>
      <c r="AC28" s="14"/>
      <c r="AD28" s="14"/>
      <c r="AE28" s="14"/>
      <c r="AF28" s="14"/>
      <c r="AG28" s="14"/>
      <c r="AH28" s="8"/>
      <c r="AI28" s="8"/>
      <c r="AJ28" s="8"/>
      <c r="AK28" s="18"/>
    </row>
    <row r="29" spans="1:37" ht="15">
      <c r="A29" s="9">
        <v>28</v>
      </c>
      <c r="B29" s="9" t="s">
        <v>186</v>
      </c>
      <c r="C29" s="9" t="s">
        <v>29</v>
      </c>
      <c r="D29" s="10"/>
      <c r="E29" s="9" t="s">
        <v>145</v>
      </c>
      <c r="F29" s="9"/>
      <c r="G29" s="9"/>
      <c r="H29" s="9">
        <v>66</v>
      </c>
      <c r="I29" s="23">
        <f t="shared" si="3"/>
        <v>0.4625</v>
      </c>
      <c r="J29" s="9">
        <v>28</v>
      </c>
      <c r="K29" s="11" t="s">
        <v>143</v>
      </c>
      <c r="L29" s="11" t="s">
        <v>57</v>
      </c>
      <c r="M29" s="12">
        <v>36239</v>
      </c>
      <c r="N29" s="11" t="s">
        <v>142</v>
      </c>
      <c r="O29" s="11"/>
      <c r="P29" s="9"/>
      <c r="Q29" s="9">
        <v>31</v>
      </c>
      <c r="R29" s="23">
        <f t="shared" si="0"/>
        <v>0.43819444444444444</v>
      </c>
      <c r="S29" s="9">
        <v>28</v>
      </c>
      <c r="T29" s="9" t="s">
        <v>216</v>
      </c>
      <c r="U29" s="9" t="s">
        <v>79</v>
      </c>
      <c r="V29" s="10"/>
      <c r="W29" s="9" t="s">
        <v>145</v>
      </c>
      <c r="X29" s="9"/>
      <c r="Y29" s="9"/>
      <c r="Z29" s="9">
        <v>90</v>
      </c>
      <c r="AA29" s="23">
        <f t="shared" si="1"/>
        <v>0.4791666666666667</v>
      </c>
      <c r="AB29" s="14">
        <v>28</v>
      </c>
      <c r="AC29" s="14"/>
      <c r="AD29" s="14"/>
      <c r="AE29" s="14"/>
      <c r="AF29" s="14"/>
      <c r="AG29" s="14"/>
      <c r="AH29" s="8"/>
      <c r="AI29" s="8"/>
      <c r="AJ29" s="8"/>
      <c r="AK29" s="18"/>
    </row>
    <row r="30" spans="1:37" ht="15">
      <c r="A30" s="9">
        <v>29</v>
      </c>
      <c r="B30" s="9" t="s">
        <v>187</v>
      </c>
      <c r="C30" s="9" t="s">
        <v>29</v>
      </c>
      <c r="D30" s="10"/>
      <c r="E30" s="9" t="s">
        <v>145</v>
      </c>
      <c r="F30" s="9"/>
      <c r="G30" s="9"/>
      <c r="H30" s="9">
        <v>72</v>
      </c>
      <c r="I30" s="23">
        <f t="shared" si="3"/>
        <v>0.4666666666666667</v>
      </c>
      <c r="J30" s="9">
        <v>29</v>
      </c>
      <c r="K30" s="11" t="s">
        <v>143</v>
      </c>
      <c r="L30" s="11" t="s">
        <v>157</v>
      </c>
      <c r="M30" s="12">
        <v>37470</v>
      </c>
      <c r="N30" s="11" t="s">
        <v>142</v>
      </c>
      <c r="O30" s="11"/>
      <c r="P30" s="9"/>
      <c r="Q30" s="9">
        <v>43</v>
      </c>
      <c r="R30" s="23">
        <f t="shared" si="0"/>
        <v>0.4465277777777778</v>
      </c>
      <c r="S30" s="9">
        <v>29</v>
      </c>
      <c r="T30" s="9" t="s">
        <v>217</v>
      </c>
      <c r="U30" s="9" t="s">
        <v>33</v>
      </c>
      <c r="V30" s="10"/>
      <c r="W30" s="9" t="s">
        <v>145</v>
      </c>
      <c r="X30" s="9"/>
      <c r="Y30" s="9"/>
      <c r="Z30" s="9">
        <v>94</v>
      </c>
      <c r="AA30" s="23">
        <f t="shared" si="1"/>
        <v>0.48194444444444445</v>
      </c>
      <c r="AB30" s="14">
        <v>29</v>
      </c>
      <c r="AC30" s="14"/>
      <c r="AD30" s="14"/>
      <c r="AE30" s="14"/>
      <c r="AF30" s="14"/>
      <c r="AG30" s="14"/>
      <c r="AH30" s="8"/>
      <c r="AI30" s="8"/>
      <c r="AJ30" s="8"/>
      <c r="AK30" s="18"/>
    </row>
    <row r="31" spans="1:37" ht="15">
      <c r="A31" s="9">
        <v>30</v>
      </c>
      <c r="B31" s="11" t="s">
        <v>144</v>
      </c>
      <c r="C31" s="11" t="s">
        <v>129</v>
      </c>
      <c r="D31" s="12">
        <v>36185</v>
      </c>
      <c r="E31" s="11" t="s">
        <v>142</v>
      </c>
      <c r="F31" s="11"/>
      <c r="G31" s="11" t="s">
        <v>164</v>
      </c>
      <c r="H31" s="11">
        <v>82</v>
      </c>
      <c r="I31" s="23">
        <f t="shared" si="3"/>
        <v>0.47361111111111115</v>
      </c>
      <c r="J31" s="9">
        <v>30</v>
      </c>
      <c r="K31" s="9" t="s">
        <v>166</v>
      </c>
      <c r="L31" s="9" t="s">
        <v>167</v>
      </c>
      <c r="M31" s="10">
        <v>35082</v>
      </c>
      <c r="N31" s="9" t="s">
        <v>168</v>
      </c>
      <c r="O31" s="9"/>
      <c r="P31" s="9"/>
      <c r="Q31" s="9">
        <v>21</v>
      </c>
      <c r="R31" s="23">
        <f t="shared" si="0"/>
        <v>0.43125</v>
      </c>
      <c r="S31" s="9">
        <v>30</v>
      </c>
      <c r="T31" s="11" t="s">
        <v>146</v>
      </c>
      <c r="U31" s="11" t="s">
        <v>27</v>
      </c>
      <c r="V31" s="12">
        <v>33987</v>
      </c>
      <c r="W31" s="11" t="s">
        <v>147</v>
      </c>
      <c r="X31" s="11"/>
      <c r="Y31" s="11" t="s">
        <v>164</v>
      </c>
      <c r="Z31" s="11">
        <v>80</v>
      </c>
      <c r="AA31" s="23">
        <f t="shared" si="1"/>
        <v>0.4722222222222222</v>
      </c>
      <c r="AB31" s="14">
        <v>30</v>
      </c>
      <c r="AC31" s="14"/>
      <c r="AD31" s="14"/>
      <c r="AE31" s="14"/>
      <c r="AF31" s="14"/>
      <c r="AG31" s="14"/>
      <c r="AH31" s="8"/>
      <c r="AI31" s="8"/>
      <c r="AJ31" s="8"/>
      <c r="AK31" s="18"/>
    </row>
    <row r="32" spans="1:37" ht="15">
      <c r="A32" s="9">
        <v>31</v>
      </c>
      <c r="B32" s="9" t="s">
        <v>238</v>
      </c>
      <c r="C32" s="9" t="s">
        <v>80</v>
      </c>
      <c r="D32" s="9"/>
      <c r="E32" s="9" t="s">
        <v>228</v>
      </c>
      <c r="F32" s="9" t="s">
        <v>171</v>
      </c>
      <c r="G32" s="9"/>
      <c r="H32" s="9">
        <v>6</v>
      </c>
      <c r="I32" s="23">
        <f t="shared" si="3"/>
        <v>0.42083333333333334</v>
      </c>
      <c r="J32" s="9">
        <v>31</v>
      </c>
      <c r="K32" s="9" t="s">
        <v>169</v>
      </c>
      <c r="L32" s="9" t="s">
        <v>47</v>
      </c>
      <c r="M32" s="10">
        <v>35298</v>
      </c>
      <c r="N32" s="9" t="s">
        <v>168</v>
      </c>
      <c r="O32" s="9"/>
      <c r="P32" s="9"/>
      <c r="Q32" s="9">
        <v>39</v>
      </c>
      <c r="R32" s="23">
        <f t="shared" si="0"/>
        <v>0.44375000000000003</v>
      </c>
      <c r="S32" s="9">
        <v>31</v>
      </c>
      <c r="T32" s="11" t="s">
        <v>148</v>
      </c>
      <c r="U32" s="11" t="s">
        <v>40</v>
      </c>
      <c r="V32" s="12">
        <v>33834</v>
      </c>
      <c r="W32" s="11" t="s">
        <v>147</v>
      </c>
      <c r="X32" s="11"/>
      <c r="Y32" s="11"/>
      <c r="Z32" s="11">
        <v>88</v>
      </c>
      <c r="AA32" s="23">
        <f t="shared" si="1"/>
        <v>0.4777777777777778</v>
      </c>
      <c r="AB32" s="14">
        <v>31</v>
      </c>
      <c r="AC32" s="14"/>
      <c r="AD32" s="14"/>
      <c r="AE32" s="14"/>
      <c r="AF32" s="14"/>
      <c r="AG32" s="14"/>
      <c r="AH32" s="8"/>
      <c r="AI32" s="8"/>
      <c r="AJ32" s="8"/>
      <c r="AK32" s="18"/>
    </row>
    <row r="33" spans="1:37" ht="15">
      <c r="A33" s="9">
        <v>32</v>
      </c>
      <c r="B33" s="9" t="s">
        <v>239</v>
      </c>
      <c r="C33" s="9" t="s">
        <v>33</v>
      </c>
      <c r="D33" s="9"/>
      <c r="E33" s="9" t="s">
        <v>168</v>
      </c>
      <c r="F33" s="9"/>
      <c r="G33" s="9"/>
      <c r="H33" s="9">
        <v>14</v>
      </c>
      <c r="I33" s="23">
        <f t="shared" si="3"/>
        <v>0.42638888888888893</v>
      </c>
      <c r="J33" s="9">
        <v>32</v>
      </c>
      <c r="K33" s="9" t="s">
        <v>170</v>
      </c>
      <c r="L33" s="9" t="s">
        <v>49</v>
      </c>
      <c r="M33" s="10">
        <v>35778</v>
      </c>
      <c r="N33" s="9" t="s">
        <v>168</v>
      </c>
      <c r="O33" s="9"/>
      <c r="P33" s="9"/>
      <c r="Q33" s="9">
        <v>51</v>
      </c>
      <c r="R33" s="23">
        <f t="shared" si="0"/>
        <v>0.45208333333333334</v>
      </c>
      <c r="S33" s="9">
        <v>32</v>
      </c>
      <c r="T33" s="11" t="s">
        <v>149</v>
      </c>
      <c r="U33" s="11" t="s">
        <v>99</v>
      </c>
      <c r="V33" s="12">
        <v>34351</v>
      </c>
      <c r="W33" s="11" t="s">
        <v>147</v>
      </c>
      <c r="X33" s="11"/>
      <c r="Y33" s="11"/>
      <c r="Z33" s="11">
        <v>92</v>
      </c>
      <c r="AA33" s="23">
        <f t="shared" si="1"/>
        <v>0.48055555555555557</v>
      </c>
      <c r="AB33" s="14">
        <v>32</v>
      </c>
      <c r="AC33" s="14"/>
      <c r="AD33" s="14"/>
      <c r="AE33" s="14"/>
      <c r="AF33" s="14"/>
      <c r="AG33" s="14"/>
      <c r="AH33" s="8"/>
      <c r="AI33" s="8"/>
      <c r="AJ33" s="8"/>
      <c r="AK33" s="18"/>
    </row>
    <row r="34" spans="1:37" ht="15">
      <c r="A34" s="9">
        <v>33</v>
      </c>
      <c r="B34" s="9" t="s">
        <v>240</v>
      </c>
      <c r="C34" s="9" t="s">
        <v>208</v>
      </c>
      <c r="D34" s="9"/>
      <c r="E34" s="9" t="s">
        <v>168</v>
      </c>
      <c r="F34" s="9"/>
      <c r="G34" s="9"/>
      <c r="H34" s="9">
        <v>22</v>
      </c>
      <c r="I34" s="23">
        <f t="shared" si="3"/>
        <v>0.43194444444444446</v>
      </c>
      <c r="J34" s="9">
        <v>33</v>
      </c>
      <c r="K34" s="11"/>
      <c r="L34" s="11"/>
      <c r="M34" s="12"/>
      <c r="N34" s="11"/>
      <c r="O34" s="11"/>
      <c r="P34" s="9"/>
      <c r="Q34" s="9"/>
      <c r="R34" s="9"/>
      <c r="S34" s="9">
        <v>33</v>
      </c>
      <c r="T34" s="11" t="s">
        <v>150</v>
      </c>
      <c r="U34" s="11" t="s">
        <v>101</v>
      </c>
      <c r="V34" s="12">
        <v>33931</v>
      </c>
      <c r="W34" s="11" t="s">
        <v>147</v>
      </c>
      <c r="X34" s="11"/>
      <c r="Y34" s="11"/>
      <c r="Z34" s="11">
        <v>96</v>
      </c>
      <c r="AA34" s="23">
        <f t="shared" si="1"/>
        <v>0.48333333333333334</v>
      </c>
      <c r="AB34" s="14">
        <v>33</v>
      </c>
      <c r="AC34" s="14"/>
      <c r="AD34" s="14"/>
      <c r="AE34" s="14"/>
      <c r="AF34" s="14"/>
      <c r="AG34" s="14"/>
      <c r="AH34" s="8"/>
      <c r="AI34" s="8"/>
      <c r="AJ34" s="8"/>
      <c r="AK34" s="18"/>
    </row>
    <row r="35" spans="1:37" ht="15">
      <c r="A35" s="9">
        <v>34</v>
      </c>
      <c r="B35" s="9" t="s">
        <v>241</v>
      </c>
      <c r="C35" s="9" t="s">
        <v>208</v>
      </c>
      <c r="D35" s="9"/>
      <c r="E35" s="9" t="s">
        <v>168</v>
      </c>
      <c r="F35" s="9"/>
      <c r="G35" s="9"/>
      <c r="H35" s="9">
        <v>30</v>
      </c>
      <c r="I35" s="23">
        <f t="shared" si="3"/>
        <v>0.4375</v>
      </c>
      <c r="J35" s="9">
        <v>34</v>
      </c>
      <c r="K35" s="11"/>
      <c r="L35" s="11"/>
      <c r="M35" s="12"/>
      <c r="N35" s="11"/>
      <c r="O35" s="11"/>
      <c r="P35" s="9"/>
      <c r="Q35" s="9"/>
      <c r="R35" s="9"/>
      <c r="S35" s="9">
        <v>34</v>
      </c>
      <c r="T35" s="9" t="s">
        <v>73</v>
      </c>
      <c r="U35" s="9" t="s">
        <v>71</v>
      </c>
      <c r="V35" s="10">
        <v>33245</v>
      </c>
      <c r="W35" s="9" t="s">
        <v>98</v>
      </c>
      <c r="X35" s="9" t="s">
        <v>171</v>
      </c>
      <c r="Y35" s="9"/>
      <c r="Z35" s="9">
        <v>6</v>
      </c>
      <c r="AA35" s="23">
        <f t="shared" si="1"/>
        <v>0.42083333333333334</v>
      </c>
      <c r="AB35" s="14">
        <v>34</v>
      </c>
      <c r="AC35" s="14"/>
      <c r="AD35" s="14"/>
      <c r="AE35" s="14"/>
      <c r="AF35" s="14"/>
      <c r="AG35" s="14"/>
      <c r="AH35" s="8"/>
      <c r="AI35" s="8"/>
      <c r="AJ35" s="8"/>
      <c r="AK35" s="18"/>
    </row>
    <row r="36" spans="1:37" ht="15">
      <c r="A36" s="9">
        <v>35</v>
      </c>
      <c r="B36" s="9" t="s">
        <v>242</v>
      </c>
      <c r="C36" s="9" t="s">
        <v>243</v>
      </c>
      <c r="D36" s="9"/>
      <c r="E36" s="9" t="s">
        <v>228</v>
      </c>
      <c r="F36" s="9" t="s">
        <v>184</v>
      </c>
      <c r="G36" s="9"/>
      <c r="H36" s="9">
        <v>38</v>
      </c>
      <c r="I36" s="23">
        <f t="shared" si="3"/>
        <v>0.4430555555555556</v>
      </c>
      <c r="J36" s="9">
        <v>35</v>
      </c>
      <c r="K36" s="9"/>
      <c r="L36" s="9"/>
      <c r="M36" s="10"/>
      <c r="N36" s="9"/>
      <c r="O36" s="9"/>
      <c r="P36" s="9"/>
      <c r="Q36" s="9"/>
      <c r="R36" s="9"/>
      <c r="S36" s="9">
        <v>35</v>
      </c>
      <c r="T36" s="9" t="s">
        <v>74</v>
      </c>
      <c r="U36" s="9" t="s">
        <v>71</v>
      </c>
      <c r="V36" s="10">
        <v>33700</v>
      </c>
      <c r="W36" s="9" t="s">
        <v>98</v>
      </c>
      <c r="X36" s="9"/>
      <c r="Y36" s="9"/>
      <c r="Z36" s="9">
        <v>14</v>
      </c>
      <c r="AA36" s="23">
        <f t="shared" si="1"/>
        <v>0.42638888888888893</v>
      </c>
      <c r="AB36" s="14">
        <v>35</v>
      </c>
      <c r="AC36" s="14"/>
      <c r="AD36" s="14"/>
      <c r="AE36" s="14"/>
      <c r="AF36" s="14"/>
      <c r="AG36" s="14"/>
      <c r="AH36" s="8"/>
      <c r="AI36" s="8"/>
      <c r="AJ36" s="8"/>
      <c r="AK36" s="18"/>
    </row>
    <row r="37" spans="1:37" ht="15">
      <c r="A37" s="9">
        <v>36</v>
      </c>
      <c r="B37" s="9" t="s">
        <v>244</v>
      </c>
      <c r="C37" s="9" t="s">
        <v>40</v>
      </c>
      <c r="D37" s="9"/>
      <c r="E37" s="9" t="s">
        <v>168</v>
      </c>
      <c r="F37" s="9"/>
      <c r="G37" s="9"/>
      <c r="H37" s="9">
        <v>46</v>
      </c>
      <c r="I37" s="23">
        <f t="shared" si="3"/>
        <v>0.4486111111111111</v>
      </c>
      <c r="J37" s="9">
        <v>36</v>
      </c>
      <c r="K37" s="9"/>
      <c r="L37" s="9"/>
      <c r="M37" s="10"/>
      <c r="N37" s="9"/>
      <c r="O37" s="9"/>
      <c r="P37" s="9"/>
      <c r="Q37" s="9"/>
      <c r="R37" s="9"/>
      <c r="S37" s="9">
        <v>36</v>
      </c>
      <c r="T37" s="9" t="s">
        <v>75</v>
      </c>
      <c r="U37" s="9" t="s">
        <v>16</v>
      </c>
      <c r="V37" s="10">
        <v>33508</v>
      </c>
      <c r="W37" s="9" t="s">
        <v>98</v>
      </c>
      <c r="X37" s="9"/>
      <c r="Y37" s="9"/>
      <c r="Z37" s="9">
        <v>22</v>
      </c>
      <c r="AA37" s="23">
        <f t="shared" si="1"/>
        <v>0.43194444444444446</v>
      </c>
      <c r="AB37" s="14">
        <v>36</v>
      </c>
      <c r="AC37" s="14"/>
      <c r="AD37" s="14"/>
      <c r="AE37" s="14"/>
      <c r="AF37" s="14"/>
      <c r="AG37" s="14"/>
      <c r="AH37" s="8"/>
      <c r="AI37" s="8"/>
      <c r="AJ37" s="8"/>
      <c r="AK37" s="18"/>
    </row>
    <row r="38" spans="1:37" ht="15">
      <c r="A38" s="9">
        <v>37</v>
      </c>
      <c r="B38" s="9" t="s">
        <v>245</v>
      </c>
      <c r="C38" s="9" t="s">
        <v>246</v>
      </c>
      <c r="D38" s="9"/>
      <c r="E38" s="9" t="s">
        <v>168</v>
      </c>
      <c r="F38" s="9"/>
      <c r="G38" s="9"/>
      <c r="H38" s="9">
        <v>54</v>
      </c>
      <c r="I38" s="23">
        <f t="shared" si="3"/>
        <v>0.45416666666666666</v>
      </c>
      <c r="J38" s="9">
        <v>37</v>
      </c>
      <c r="K38" s="9"/>
      <c r="L38" s="9"/>
      <c r="M38" s="10"/>
      <c r="N38" s="9"/>
      <c r="O38" s="9"/>
      <c r="P38" s="9"/>
      <c r="Q38" s="9"/>
      <c r="R38" s="9"/>
      <c r="S38" s="9">
        <v>37</v>
      </c>
      <c r="T38" s="9" t="s">
        <v>76</v>
      </c>
      <c r="U38" s="9" t="s">
        <v>72</v>
      </c>
      <c r="V38" s="10">
        <v>34026</v>
      </c>
      <c r="W38" s="9" t="s">
        <v>98</v>
      </c>
      <c r="X38" s="9"/>
      <c r="Y38" s="9"/>
      <c r="Z38" s="9">
        <v>30</v>
      </c>
      <c r="AA38" s="23">
        <f t="shared" si="1"/>
        <v>0.4375</v>
      </c>
      <c r="AB38" s="14">
        <v>37</v>
      </c>
      <c r="AC38" s="14"/>
      <c r="AD38" s="14"/>
      <c r="AE38" s="14"/>
      <c r="AF38" s="14"/>
      <c r="AG38" s="14"/>
      <c r="AH38" s="8"/>
      <c r="AI38" s="8"/>
      <c r="AJ38" s="8"/>
      <c r="AK38" s="18"/>
    </row>
    <row r="39" spans="1:37" ht="15">
      <c r="A39" s="9">
        <v>38</v>
      </c>
      <c r="B39" s="9" t="s">
        <v>247</v>
      </c>
      <c r="C39" s="9" t="s">
        <v>72</v>
      </c>
      <c r="D39" s="9"/>
      <c r="E39" s="9" t="s">
        <v>168</v>
      </c>
      <c r="F39" s="9"/>
      <c r="G39" s="9"/>
      <c r="H39" s="9">
        <v>62</v>
      </c>
      <c r="I39" s="23">
        <f t="shared" si="3"/>
        <v>0.45972222222222225</v>
      </c>
      <c r="J39" s="9">
        <v>38</v>
      </c>
      <c r="K39" s="9"/>
      <c r="L39" s="9"/>
      <c r="M39" s="9"/>
      <c r="N39" s="9"/>
      <c r="O39" s="9"/>
      <c r="P39" s="9"/>
      <c r="Q39" s="9"/>
      <c r="R39" s="9"/>
      <c r="S39" s="9">
        <v>38</v>
      </c>
      <c r="T39" s="9" t="s">
        <v>77</v>
      </c>
      <c r="U39" s="9" t="s">
        <v>78</v>
      </c>
      <c r="V39" s="10">
        <v>34010</v>
      </c>
      <c r="W39" s="9" t="s">
        <v>98</v>
      </c>
      <c r="X39" s="9" t="s">
        <v>184</v>
      </c>
      <c r="Y39" s="9"/>
      <c r="Z39" s="9">
        <v>38</v>
      </c>
      <c r="AA39" s="23">
        <f t="shared" si="1"/>
        <v>0.4430555555555556</v>
      </c>
      <c r="AB39" s="14">
        <v>38</v>
      </c>
      <c r="AC39" s="14"/>
      <c r="AD39" s="14"/>
      <c r="AE39" s="14"/>
      <c r="AF39" s="14"/>
      <c r="AG39" s="14"/>
      <c r="AH39" s="8"/>
      <c r="AI39" s="8"/>
      <c r="AJ39" s="8"/>
      <c r="AK39" s="18"/>
    </row>
    <row r="40" spans="1:37" ht="15">
      <c r="A40" s="9">
        <v>39</v>
      </c>
      <c r="B40" s="9" t="s">
        <v>248</v>
      </c>
      <c r="C40" s="9" t="s">
        <v>29</v>
      </c>
      <c r="D40" s="9"/>
      <c r="E40" s="9" t="s">
        <v>168</v>
      </c>
      <c r="F40" s="9" t="s">
        <v>218</v>
      </c>
      <c r="G40" s="9"/>
      <c r="H40" s="9">
        <v>68</v>
      </c>
      <c r="I40" s="23">
        <f t="shared" si="3"/>
        <v>0.4638888888888889</v>
      </c>
      <c r="J40" s="9">
        <v>39</v>
      </c>
      <c r="K40" s="9"/>
      <c r="L40" s="9"/>
      <c r="M40" s="9"/>
      <c r="N40" s="9"/>
      <c r="O40" s="9"/>
      <c r="P40" s="9"/>
      <c r="Q40" s="9"/>
      <c r="R40" s="9"/>
      <c r="S40" s="9">
        <v>39</v>
      </c>
      <c r="T40" s="9" t="s">
        <v>83</v>
      </c>
      <c r="U40" s="9" t="s">
        <v>29</v>
      </c>
      <c r="V40" s="10">
        <v>33659</v>
      </c>
      <c r="W40" s="9" t="s">
        <v>98</v>
      </c>
      <c r="X40" s="9"/>
      <c r="Y40" s="9"/>
      <c r="Z40" s="9">
        <v>44</v>
      </c>
      <c r="AA40" s="23">
        <f t="shared" si="1"/>
        <v>0.44722222222222224</v>
      </c>
      <c r="AB40" s="14">
        <v>39</v>
      </c>
      <c r="AC40" s="14"/>
      <c r="AD40" s="14"/>
      <c r="AE40" s="14"/>
      <c r="AF40" s="14"/>
      <c r="AG40" s="14"/>
      <c r="AH40" s="8"/>
      <c r="AI40" s="8"/>
      <c r="AJ40" s="8"/>
      <c r="AK40" s="18"/>
    </row>
    <row r="41" spans="1:37" ht="15">
      <c r="A41" s="9">
        <v>40</v>
      </c>
      <c r="B41" s="9" t="s">
        <v>249</v>
      </c>
      <c r="C41" s="9" t="s">
        <v>250</v>
      </c>
      <c r="D41" s="9"/>
      <c r="E41" s="9" t="s">
        <v>168</v>
      </c>
      <c r="F41" s="9"/>
      <c r="G41" s="9"/>
      <c r="H41" s="9">
        <v>74</v>
      </c>
      <c r="I41" s="23">
        <f t="shared" si="3"/>
        <v>0.46805555555555556</v>
      </c>
      <c r="J41" s="9">
        <v>40</v>
      </c>
      <c r="K41" s="9"/>
      <c r="L41" s="9"/>
      <c r="M41" s="9"/>
      <c r="N41" s="9"/>
      <c r="O41" s="9"/>
      <c r="P41" s="9"/>
      <c r="Q41" s="9"/>
      <c r="R41" s="9"/>
      <c r="S41" s="9">
        <v>40</v>
      </c>
      <c r="T41" s="9" t="s">
        <v>84</v>
      </c>
      <c r="U41" s="9" t="s">
        <v>79</v>
      </c>
      <c r="V41" s="10">
        <v>34102</v>
      </c>
      <c r="W41" s="9" t="s">
        <v>98</v>
      </c>
      <c r="X41" s="9"/>
      <c r="Y41" s="9"/>
      <c r="Z41" s="9">
        <v>50</v>
      </c>
      <c r="AA41" s="23">
        <f t="shared" si="1"/>
        <v>0.4513888888888889</v>
      </c>
      <c r="AB41" s="14">
        <v>40</v>
      </c>
      <c r="AC41" s="14"/>
      <c r="AD41" s="14"/>
      <c r="AE41" s="14"/>
      <c r="AF41" s="14"/>
      <c r="AG41" s="14"/>
      <c r="AH41" s="8"/>
      <c r="AI41" s="8"/>
      <c r="AJ41" s="8"/>
      <c r="AK41" s="18"/>
    </row>
    <row r="42" spans="1:37" ht="15">
      <c r="A42" s="9">
        <v>41</v>
      </c>
      <c r="B42" s="9" t="s">
        <v>251</v>
      </c>
      <c r="C42" s="9" t="s">
        <v>27</v>
      </c>
      <c r="D42" s="9"/>
      <c r="E42" s="9" t="s">
        <v>168</v>
      </c>
      <c r="F42" s="9"/>
      <c r="G42" s="9"/>
      <c r="H42" s="9">
        <v>80</v>
      </c>
      <c r="I42" s="23">
        <f t="shared" si="3"/>
        <v>0.4722222222222222</v>
      </c>
      <c r="J42" s="9">
        <v>41</v>
      </c>
      <c r="K42" s="9"/>
      <c r="L42" s="9"/>
      <c r="M42" s="9"/>
      <c r="N42" s="9"/>
      <c r="O42" s="9"/>
      <c r="P42" s="9"/>
      <c r="Q42" s="9"/>
      <c r="R42" s="9"/>
      <c r="S42" s="9">
        <v>41</v>
      </c>
      <c r="T42" s="9" t="s">
        <v>85</v>
      </c>
      <c r="U42" s="9" t="s">
        <v>31</v>
      </c>
      <c r="V42" s="10">
        <v>33503</v>
      </c>
      <c r="W42" s="9" t="s">
        <v>98</v>
      </c>
      <c r="X42" s="9"/>
      <c r="Y42" s="9"/>
      <c r="Z42" s="9">
        <v>56</v>
      </c>
      <c r="AA42" s="23">
        <f t="shared" si="1"/>
        <v>0.4555555555555556</v>
      </c>
      <c r="AB42" s="14">
        <v>41</v>
      </c>
      <c r="AC42" s="14"/>
      <c r="AD42" s="14"/>
      <c r="AE42" s="14"/>
      <c r="AF42" s="14"/>
      <c r="AG42" s="14"/>
      <c r="AH42" s="8"/>
      <c r="AI42" s="8"/>
      <c r="AJ42" s="8"/>
      <c r="AK42" s="18"/>
    </row>
    <row r="43" spans="1:37" ht="15">
      <c r="A43" s="9">
        <v>42</v>
      </c>
      <c r="B43" s="9" t="s">
        <v>252</v>
      </c>
      <c r="C43" s="9" t="s">
        <v>255</v>
      </c>
      <c r="D43" s="9"/>
      <c r="E43" s="9" t="s">
        <v>253</v>
      </c>
      <c r="F43" s="9"/>
      <c r="G43" s="9"/>
      <c r="H43" s="9">
        <v>84</v>
      </c>
      <c r="I43" s="23">
        <f t="shared" si="3"/>
        <v>0.47500000000000003</v>
      </c>
      <c r="J43" s="9">
        <v>42</v>
      </c>
      <c r="K43" s="9"/>
      <c r="L43" s="9"/>
      <c r="M43" s="9"/>
      <c r="N43" s="9"/>
      <c r="O43" s="9"/>
      <c r="P43" s="9"/>
      <c r="Q43" s="9"/>
      <c r="R43" s="9"/>
      <c r="S43" s="9">
        <v>42</v>
      </c>
      <c r="T43" s="9" t="s">
        <v>86</v>
      </c>
      <c r="U43" s="9" t="s">
        <v>40</v>
      </c>
      <c r="V43" s="10">
        <v>33638</v>
      </c>
      <c r="W43" s="9" t="s">
        <v>98</v>
      </c>
      <c r="X43" s="9" t="s">
        <v>218</v>
      </c>
      <c r="Y43" s="9"/>
      <c r="Z43" s="9">
        <v>62</v>
      </c>
      <c r="AA43" s="23">
        <f t="shared" si="1"/>
        <v>0.45972222222222225</v>
      </c>
      <c r="AB43" s="14">
        <v>42</v>
      </c>
      <c r="AC43" s="14"/>
      <c r="AD43" s="14"/>
      <c r="AE43" s="14"/>
      <c r="AF43" s="14"/>
      <c r="AG43" s="14"/>
      <c r="AH43" s="8"/>
      <c r="AI43" s="8"/>
      <c r="AJ43" s="8"/>
      <c r="AK43" s="18"/>
    </row>
    <row r="44" spans="1:37" ht="15">
      <c r="A44" s="9">
        <v>43</v>
      </c>
      <c r="B44" s="9"/>
      <c r="C44" s="9"/>
      <c r="D44" s="9"/>
      <c r="E44" s="9"/>
      <c r="F44" s="9"/>
      <c r="G44" s="9"/>
      <c r="H44" s="9"/>
      <c r="I44" s="9"/>
      <c r="J44" s="9">
        <v>43</v>
      </c>
      <c r="K44" s="9"/>
      <c r="L44" s="9"/>
      <c r="M44" s="9"/>
      <c r="N44" s="9"/>
      <c r="O44" s="9"/>
      <c r="P44" s="9"/>
      <c r="Q44" s="9"/>
      <c r="R44" s="9"/>
      <c r="S44" s="9">
        <v>43</v>
      </c>
      <c r="T44" s="9" t="s">
        <v>87</v>
      </c>
      <c r="U44" s="9" t="s">
        <v>29</v>
      </c>
      <c r="V44" s="10">
        <v>33534</v>
      </c>
      <c r="W44" s="9" t="s">
        <v>98</v>
      </c>
      <c r="X44" s="9"/>
      <c r="Y44" s="9"/>
      <c r="Z44" s="9">
        <v>68</v>
      </c>
      <c r="AA44" s="23">
        <f t="shared" si="1"/>
        <v>0.4638888888888889</v>
      </c>
      <c r="AB44" s="14">
        <v>43</v>
      </c>
      <c r="AC44" s="14"/>
      <c r="AD44" s="14"/>
      <c r="AE44" s="14"/>
      <c r="AF44" s="14"/>
      <c r="AG44" s="14"/>
      <c r="AH44" s="8"/>
      <c r="AI44" s="8"/>
      <c r="AJ44" s="8"/>
      <c r="AK44" s="18"/>
    </row>
    <row r="45" spans="1:37" ht="15">
      <c r="A45" s="9">
        <v>44</v>
      </c>
      <c r="B45" s="9"/>
      <c r="C45" s="9"/>
      <c r="D45" s="9"/>
      <c r="E45" s="9"/>
      <c r="F45" s="9"/>
      <c r="G45" s="9"/>
      <c r="H45" s="9"/>
      <c r="I45" s="9"/>
      <c r="J45" s="9">
        <v>44</v>
      </c>
      <c r="K45" s="9"/>
      <c r="L45" s="9"/>
      <c r="M45" s="9"/>
      <c r="N45" s="9"/>
      <c r="O45" s="9"/>
      <c r="P45" s="9"/>
      <c r="Q45" s="9"/>
      <c r="R45" s="9"/>
      <c r="S45" s="9">
        <v>44</v>
      </c>
      <c r="T45" s="9" t="s">
        <v>88</v>
      </c>
      <c r="U45" s="9" t="s">
        <v>80</v>
      </c>
      <c r="V45" s="10">
        <v>34219</v>
      </c>
      <c r="W45" s="9" t="s">
        <v>98</v>
      </c>
      <c r="X45" s="9"/>
      <c r="Y45" s="9"/>
      <c r="Z45" s="9">
        <v>74</v>
      </c>
      <c r="AA45" s="23">
        <f t="shared" si="1"/>
        <v>0.46805555555555556</v>
      </c>
      <c r="AB45" s="14">
        <v>44</v>
      </c>
      <c r="AC45" s="14"/>
      <c r="AD45" s="14"/>
      <c r="AE45" s="14"/>
      <c r="AF45" s="14"/>
      <c r="AG45" s="14"/>
      <c r="AH45" s="8"/>
      <c r="AI45" s="8"/>
      <c r="AJ45" s="8"/>
      <c r="AK45" s="18"/>
    </row>
    <row r="46" spans="1:37" ht="15">
      <c r="A46" s="9">
        <v>45</v>
      </c>
      <c r="B46" s="9"/>
      <c r="C46" s="9"/>
      <c r="D46" s="9"/>
      <c r="E46" s="9"/>
      <c r="F46" s="9"/>
      <c r="G46" s="9"/>
      <c r="H46" s="9"/>
      <c r="I46" s="9"/>
      <c r="J46" s="9">
        <v>45</v>
      </c>
      <c r="K46" s="9"/>
      <c r="L46" s="9"/>
      <c r="M46" s="9"/>
      <c r="N46" s="9"/>
      <c r="O46" s="9"/>
      <c r="P46" s="9"/>
      <c r="Q46" s="9"/>
      <c r="R46" s="9"/>
      <c r="S46" s="9">
        <v>45</v>
      </c>
      <c r="T46" s="9" t="s">
        <v>89</v>
      </c>
      <c r="U46" s="9" t="s">
        <v>81</v>
      </c>
      <c r="V46" s="10">
        <v>33473</v>
      </c>
      <c r="W46" s="9" t="s">
        <v>98</v>
      </c>
      <c r="X46" s="9"/>
      <c r="Y46" s="9"/>
      <c r="Z46" s="9">
        <v>82</v>
      </c>
      <c r="AA46" s="23">
        <f t="shared" si="1"/>
        <v>0.47361111111111115</v>
      </c>
      <c r="AB46" s="14">
        <v>45</v>
      </c>
      <c r="AC46" s="14"/>
      <c r="AD46" s="14"/>
      <c r="AE46" s="14"/>
      <c r="AF46" s="14"/>
      <c r="AG46" s="14"/>
      <c r="AH46" s="8"/>
      <c r="AI46" s="8"/>
      <c r="AJ46" s="8"/>
      <c r="AK46" s="18"/>
    </row>
    <row r="47" spans="1:37" ht="15">
      <c r="A47" s="9">
        <v>46</v>
      </c>
      <c r="B47" s="9"/>
      <c r="C47" s="9"/>
      <c r="D47" s="9"/>
      <c r="E47" s="9"/>
      <c r="F47" s="9"/>
      <c r="G47" s="9"/>
      <c r="H47" s="9"/>
      <c r="I47" s="9"/>
      <c r="J47" s="9">
        <v>46</v>
      </c>
      <c r="K47" s="9"/>
      <c r="L47" s="9"/>
      <c r="M47" s="9"/>
      <c r="N47" s="9"/>
      <c r="O47" s="9"/>
      <c r="P47" s="9"/>
      <c r="Q47" s="9"/>
      <c r="R47" s="9"/>
      <c r="S47" s="9">
        <v>46</v>
      </c>
      <c r="T47" s="9" t="s">
        <v>90</v>
      </c>
      <c r="U47" s="9" t="s">
        <v>82</v>
      </c>
      <c r="V47" s="10">
        <v>33276</v>
      </c>
      <c r="W47" s="9" t="s">
        <v>98</v>
      </c>
      <c r="X47" s="9"/>
      <c r="Y47" s="9" t="s">
        <v>237</v>
      </c>
      <c r="Z47" s="9">
        <v>90</v>
      </c>
      <c r="AA47" s="23">
        <f t="shared" si="1"/>
        <v>0.4791666666666667</v>
      </c>
      <c r="AB47" s="14">
        <v>46</v>
      </c>
      <c r="AC47" s="14"/>
      <c r="AD47" s="14"/>
      <c r="AE47" s="14"/>
      <c r="AF47" s="14"/>
      <c r="AG47" s="14"/>
      <c r="AH47" s="8"/>
      <c r="AI47" s="8"/>
      <c r="AJ47" s="8"/>
      <c r="AK47" s="18"/>
    </row>
    <row r="48" spans="1:37" ht="15">
      <c r="A48" s="9">
        <v>47</v>
      </c>
      <c r="B48" s="9"/>
      <c r="C48" s="9"/>
      <c r="D48" s="9"/>
      <c r="E48" s="9"/>
      <c r="F48" s="9"/>
      <c r="G48" s="9"/>
      <c r="H48" s="9"/>
      <c r="I48" s="9"/>
      <c r="J48" s="9">
        <v>47</v>
      </c>
      <c r="K48" s="9"/>
      <c r="L48" s="9"/>
      <c r="M48" s="9"/>
      <c r="N48" s="9"/>
      <c r="O48" s="9"/>
      <c r="P48" s="9"/>
      <c r="Q48" s="9"/>
      <c r="R48" s="9"/>
      <c r="S48" s="9">
        <v>47</v>
      </c>
      <c r="T48" s="9" t="s">
        <v>158</v>
      </c>
      <c r="U48" s="9" t="s">
        <v>31</v>
      </c>
      <c r="V48" s="10">
        <v>33570</v>
      </c>
      <c r="W48" s="9" t="s">
        <v>159</v>
      </c>
      <c r="X48" s="9"/>
      <c r="Y48" s="9"/>
      <c r="Z48" s="9">
        <v>64</v>
      </c>
      <c r="AA48" s="23">
        <f t="shared" si="1"/>
        <v>0.46111111111111114</v>
      </c>
      <c r="AB48" s="14">
        <v>47</v>
      </c>
      <c r="AC48" s="14"/>
      <c r="AD48" s="14"/>
      <c r="AE48" s="14"/>
      <c r="AF48" s="14"/>
      <c r="AG48" s="14"/>
      <c r="AH48" s="8"/>
      <c r="AI48" s="8"/>
      <c r="AJ48" s="8"/>
      <c r="AK48" s="18"/>
    </row>
    <row r="49" spans="1:37" ht="15">
      <c r="A49" s="9">
        <v>48</v>
      </c>
      <c r="B49" s="9"/>
      <c r="C49" s="9"/>
      <c r="D49" s="9"/>
      <c r="E49" s="9"/>
      <c r="F49" s="9"/>
      <c r="G49" s="9"/>
      <c r="H49" s="9"/>
      <c r="I49" s="9"/>
      <c r="J49" s="9">
        <v>48</v>
      </c>
      <c r="K49" s="9"/>
      <c r="L49" s="9"/>
      <c r="M49" s="9"/>
      <c r="N49" s="9"/>
      <c r="O49" s="9"/>
      <c r="P49" s="9"/>
      <c r="Q49" s="9"/>
      <c r="R49" s="9"/>
      <c r="S49" s="9">
        <v>48</v>
      </c>
      <c r="T49" s="9" t="s">
        <v>160</v>
      </c>
      <c r="U49" s="9" t="s">
        <v>20</v>
      </c>
      <c r="V49" s="10">
        <v>34625</v>
      </c>
      <c r="W49" s="9" t="s">
        <v>159</v>
      </c>
      <c r="X49" s="9"/>
      <c r="Y49" s="9"/>
      <c r="Z49" s="9">
        <v>70</v>
      </c>
      <c r="AA49" s="23">
        <f t="shared" si="1"/>
        <v>0.4652777777777778</v>
      </c>
      <c r="AB49" s="14">
        <v>48</v>
      </c>
      <c r="AC49" s="14"/>
      <c r="AD49" s="14"/>
      <c r="AE49" s="14"/>
      <c r="AF49" s="14"/>
      <c r="AG49" s="14"/>
      <c r="AH49" s="8"/>
      <c r="AI49" s="8"/>
      <c r="AJ49" s="8"/>
      <c r="AK49" s="18"/>
    </row>
    <row r="50" spans="1:37" ht="15">
      <c r="A50" s="9">
        <v>49</v>
      </c>
      <c r="B50" s="9"/>
      <c r="C50" s="9"/>
      <c r="D50" s="9"/>
      <c r="E50" s="9"/>
      <c r="F50" s="9"/>
      <c r="G50" s="9"/>
      <c r="H50" s="9"/>
      <c r="I50" s="9"/>
      <c r="J50" s="9">
        <v>49</v>
      </c>
      <c r="K50" s="9"/>
      <c r="L50" s="9"/>
      <c r="M50" s="9"/>
      <c r="N50" s="9"/>
      <c r="O50" s="9"/>
      <c r="P50" s="9"/>
      <c r="Q50" s="9"/>
      <c r="R50" s="9"/>
      <c r="S50" s="9">
        <v>49</v>
      </c>
      <c r="T50" s="9" t="s">
        <v>161</v>
      </c>
      <c r="U50" s="9" t="s">
        <v>162</v>
      </c>
      <c r="V50" s="10">
        <v>34558</v>
      </c>
      <c r="W50" s="9" t="s">
        <v>159</v>
      </c>
      <c r="X50" s="9"/>
      <c r="Y50" s="9"/>
      <c r="Z50" s="9">
        <v>76</v>
      </c>
      <c r="AA50" s="23">
        <f t="shared" si="1"/>
        <v>0.46944444444444444</v>
      </c>
      <c r="AB50" s="14">
        <v>49</v>
      </c>
      <c r="AC50" s="14"/>
      <c r="AD50" s="14"/>
      <c r="AE50" s="14"/>
      <c r="AF50" s="14"/>
      <c r="AG50" s="14"/>
      <c r="AH50" s="8"/>
      <c r="AI50" s="8"/>
      <c r="AJ50" s="8"/>
      <c r="AK50" s="18"/>
    </row>
    <row r="51" spans="1:37" ht="15">
      <c r="A51" s="9">
        <v>50</v>
      </c>
      <c r="B51" s="8"/>
      <c r="C51" s="8"/>
      <c r="D51" s="8"/>
      <c r="E51" s="8"/>
      <c r="F51" s="8"/>
      <c r="G51" s="8"/>
      <c r="H51" s="8"/>
      <c r="I51" s="8"/>
      <c r="J51" s="9">
        <v>50</v>
      </c>
      <c r="K51" s="8"/>
      <c r="L51" s="8"/>
      <c r="M51" s="8"/>
      <c r="N51" s="8"/>
      <c r="O51" s="8"/>
      <c r="P51" s="8"/>
      <c r="Q51" s="8"/>
      <c r="R51" s="8"/>
      <c r="S51" s="9">
        <v>50</v>
      </c>
      <c r="T51" s="9" t="s">
        <v>163</v>
      </c>
      <c r="U51" s="9" t="s">
        <v>125</v>
      </c>
      <c r="V51" s="10">
        <v>34653</v>
      </c>
      <c r="W51" s="9" t="s">
        <v>159</v>
      </c>
      <c r="X51" s="9"/>
      <c r="Y51" s="9"/>
      <c r="Z51" s="9">
        <v>84</v>
      </c>
      <c r="AA51" s="23">
        <f t="shared" si="1"/>
        <v>0.47500000000000003</v>
      </c>
      <c r="AB51" s="14">
        <v>50</v>
      </c>
      <c r="AC51" s="14"/>
      <c r="AD51" s="14"/>
      <c r="AE51" s="14"/>
      <c r="AF51" s="14"/>
      <c r="AG51" s="14"/>
      <c r="AH51" s="8"/>
      <c r="AI51" s="8"/>
      <c r="AJ51" s="8"/>
      <c r="AK51" s="18"/>
    </row>
    <row r="52" spans="1:37" ht="15">
      <c r="A52" s="9">
        <v>51</v>
      </c>
      <c r="B52" s="8"/>
      <c r="C52" s="8"/>
      <c r="D52" s="8"/>
      <c r="E52" s="8"/>
      <c r="F52" s="8"/>
      <c r="G52" s="8"/>
      <c r="H52" s="8"/>
      <c r="I52" s="8"/>
      <c r="J52" s="9">
        <v>51</v>
      </c>
      <c r="K52" s="8"/>
      <c r="L52" s="8"/>
      <c r="M52" s="8"/>
      <c r="N52" s="8"/>
      <c r="O52" s="8"/>
      <c r="P52" s="8"/>
      <c r="Q52" s="8"/>
      <c r="R52" s="8"/>
      <c r="S52" s="9">
        <v>51</v>
      </c>
      <c r="T52" s="8"/>
      <c r="U52" s="8"/>
      <c r="V52" s="8"/>
      <c r="W52" s="8"/>
      <c r="X52" s="8"/>
      <c r="Y52" s="8"/>
      <c r="Z52" s="8"/>
      <c r="AA52" s="8"/>
      <c r="AB52" s="14">
        <v>51</v>
      </c>
      <c r="AC52" s="14"/>
      <c r="AD52" s="14"/>
      <c r="AE52" s="14"/>
      <c r="AF52" s="14"/>
      <c r="AG52" s="14"/>
      <c r="AH52" s="8"/>
      <c r="AI52" s="8"/>
      <c r="AJ52" s="8"/>
      <c r="AK52" s="18"/>
    </row>
  </sheetData>
  <sheetProtection/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5" r:id="rId1"/>
  <colBreaks count="3" manualBreakCount="3">
    <brk id="9" max="65535" man="1"/>
    <brk id="18" max="65535" man="1"/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D2" sqref="D2"/>
    </sheetView>
  </sheetViews>
  <sheetFormatPr defaultColWidth="9.140625" defaultRowHeight="12.75"/>
  <cols>
    <col min="1" max="1" width="17.28125" style="0" bestFit="1" customWidth="1"/>
    <col min="2" max="2" width="24.140625" style="0" bestFit="1" customWidth="1"/>
    <col min="3" max="3" width="3.00390625" style="0" hidden="1" customWidth="1"/>
    <col min="4" max="4" width="5.57421875" style="0" bestFit="1" customWidth="1"/>
    <col min="5" max="5" width="1.7109375" style="0" customWidth="1"/>
    <col min="6" max="6" width="16.421875" style="0" bestFit="1" customWidth="1"/>
    <col min="7" max="7" width="23.140625" style="0" bestFit="1" customWidth="1"/>
    <col min="8" max="8" width="3.00390625" style="0" hidden="1" customWidth="1"/>
    <col min="9" max="9" width="5.57421875" style="0" bestFit="1" customWidth="1"/>
    <col min="10" max="10" width="5.00390625" style="0" hidden="1" customWidth="1"/>
    <col min="11" max="11" width="19.140625" style="0" bestFit="1" customWidth="1"/>
    <col min="12" max="12" width="24.140625" style="0" bestFit="1" customWidth="1"/>
    <col min="13" max="13" width="3.00390625" style="0" hidden="1" customWidth="1"/>
    <col min="14" max="14" width="5.57421875" style="0" bestFit="1" customWidth="1"/>
    <col min="15" max="15" width="1.57421875" style="0" customWidth="1"/>
    <col min="16" max="16" width="21.57421875" style="0" bestFit="1" customWidth="1"/>
    <col min="17" max="17" width="23.140625" style="0" bestFit="1" customWidth="1"/>
    <col min="18" max="18" width="3.00390625" style="0" hidden="1" customWidth="1"/>
    <col min="19" max="19" width="5.57421875" style="0" bestFit="1" customWidth="1"/>
  </cols>
  <sheetData>
    <row r="1" spans="1:19" ht="12.75">
      <c r="A1" s="20" t="str">
        <f>prezentacia!B1</f>
        <v>Žiaci</v>
      </c>
      <c r="B1" s="20" t="str">
        <f>prezentacia!C1</f>
        <v>MZ</v>
      </c>
      <c r="C1" s="20" t="s">
        <v>260</v>
      </c>
      <c r="D1" s="21">
        <v>0.4166666666666667</v>
      </c>
      <c r="E1" s="20"/>
      <c r="F1" s="20" t="str">
        <f>prezentacia!T1</f>
        <v>Študenti</v>
      </c>
      <c r="G1" s="20" t="str">
        <f>prezentacia!U1</f>
        <v>MS</v>
      </c>
      <c r="H1" s="20" t="s">
        <v>260</v>
      </c>
      <c r="I1" s="20"/>
      <c r="J1" s="1"/>
      <c r="K1" s="20" t="str">
        <f>prezentacia!K1</f>
        <v>Žiačky</v>
      </c>
      <c r="L1" s="20" t="str">
        <f>prezentacia!L1</f>
        <v>WZ</v>
      </c>
      <c r="M1" s="20" t="s">
        <v>260</v>
      </c>
      <c r="N1" s="20"/>
      <c r="O1" s="20"/>
      <c r="P1" s="20" t="str">
        <f>prezentacia!AC1</f>
        <v>Študentky</v>
      </c>
      <c r="Q1" s="20" t="str">
        <f>prezentacia!AD1</f>
        <v>WS</v>
      </c>
      <c r="R1" s="20" t="s">
        <v>260</v>
      </c>
      <c r="S1" s="20"/>
    </row>
    <row r="2" spans="1:19" ht="12.75">
      <c r="A2" s="8" t="str">
        <f>prezentacia!B2&amp;" "&amp;prezentacia!C2</f>
        <v>Kaločaj Ján</v>
      </c>
      <c r="B2" s="8" t="str">
        <f>prezentacia!E2&amp;""</f>
        <v>Gymnázium svätej Uršule </v>
      </c>
      <c r="C2" s="8">
        <f>prezentacia!H2</f>
        <v>0</v>
      </c>
      <c r="D2" s="22">
        <f>$D$1+TIME(0,C2,0)</f>
        <v>0.4166666666666667</v>
      </c>
      <c r="E2" s="8"/>
      <c r="F2" s="8" t="str">
        <f>prezentacia!T2&amp;" "&amp;prezentacia!U2</f>
        <v>Horvát Ján</v>
      </c>
      <c r="G2" s="8" t="str">
        <f>prezentacia!W2</f>
        <v>Gymnázium svätej Uršule </v>
      </c>
      <c r="H2" s="8">
        <f>prezentacia!Z2</f>
        <v>0</v>
      </c>
      <c r="I2" s="22">
        <f aca="true" t="shared" si="0" ref="I2:I51">$D$1+TIME(0,H2,0)</f>
        <v>0.4166666666666667</v>
      </c>
      <c r="K2" s="8" t="str">
        <f>prezentacia!K2&amp;" "&amp;prezentacia!L2</f>
        <v>Holásková Kristína</v>
      </c>
      <c r="L2" s="8" t="str">
        <f>prezentacia!N2</f>
        <v>Gymnázium svätej Uršule </v>
      </c>
      <c r="M2" s="8">
        <f>prezentacia!Q2</f>
        <v>1</v>
      </c>
      <c r="N2" s="22">
        <f aca="true" t="shared" si="1" ref="N2:N33">$D$1+TIME(0,M2,0)</f>
        <v>0.4173611111111111</v>
      </c>
      <c r="O2" s="8"/>
      <c r="P2" s="8" t="str">
        <f>prezentacia!AC2&amp;" "&amp;prezentacia!AD2</f>
        <v>Hulmanová Mária</v>
      </c>
      <c r="Q2" s="8" t="str">
        <f>prezentacia!AF2</f>
        <v>Gymnázium svätej Uršule </v>
      </c>
      <c r="R2" s="8">
        <f>prezentacia!AI2</f>
        <v>1</v>
      </c>
      <c r="S2" s="22">
        <f aca="true" t="shared" si="2" ref="S2:S26">$D$1+TIME(0,R2,0)</f>
        <v>0.4173611111111111</v>
      </c>
    </row>
    <row r="3" spans="1:19" ht="12.75">
      <c r="A3" s="8" t="str">
        <f>prezentacia!B13&amp;" "&amp;prezentacia!C13</f>
        <v>KORMOŠ Lukáš</v>
      </c>
      <c r="B3" s="8" t="str">
        <f>prezentacia!E13&amp;""</f>
        <v>ZŠ Hlboká</v>
      </c>
      <c r="C3" s="8">
        <f>prezentacia!H13</f>
        <v>2</v>
      </c>
      <c r="D3" s="22">
        <f>$D$1+TIME(0,C3,0)</f>
        <v>0.41805555555555557</v>
      </c>
      <c r="E3" s="8"/>
      <c r="F3" s="8" t="str">
        <f>prezentacia!T7&amp;" "&amp;prezentacia!U7</f>
        <v>Dominik Žilka</v>
      </c>
      <c r="G3" s="8" t="str">
        <f>prezentacia!W7</f>
        <v>SPŠ strojnicka</v>
      </c>
      <c r="H3" s="8">
        <f>prezentacia!Z7</f>
        <v>2</v>
      </c>
      <c r="I3" s="22">
        <f t="shared" si="0"/>
        <v>0.41805555555555557</v>
      </c>
      <c r="K3" s="8" t="str">
        <f>prezentacia!K22&amp;" "&amp;prezentacia!L22</f>
        <v>Pažická Veronika</v>
      </c>
      <c r="L3" s="8" t="str">
        <f>prezentacia!N22</f>
        <v>ŠPMNDaG Teplická</v>
      </c>
      <c r="M3" s="8">
        <f>prezentacia!Q22</f>
        <v>3</v>
      </c>
      <c r="N3" s="22">
        <f t="shared" si="1"/>
        <v>0.41875</v>
      </c>
      <c r="O3" s="8"/>
      <c r="P3" s="8" t="str">
        <f>prezentacia!AC20&amp;" "&amp;prezentacia!AD20</f>
        <v>Skrúcaná Simona</v>
      </c>
      <c r="Q3" s="8" t="str">
        <f>prezentacia!AF20</f>
        <v>Gymnázium J.P.Vazovova</v>
      </c>
      <c r="R3" s="8">
        <f>prezentacia!AI20</f>
        <v>3</v>
      </c>
      <c r="S3" s="22">
        <f t="shared" si="2"/>
        <v>0.41875</v>
      </c>
    </row>
    <row r="4" spans="1:19" ht="12.75">
      <c r="A4" s="8" t="str">
        <f>prezentacia!B21&amp;" "&amp;prezentacia!C21</f>
        <v>Furucz Marcel</v>
      </c>
      <c r="B4" s="8" t="str">
        <f>prezentacia!E21&amp;""</f>
        <v>GAMCA</v>
      </c>
      <c r="C4" s="8">
        <f>prezentacia!H21</f>
        <v>4</v>
      </c>
      <c r="D4" s="22">
        <f>$D$1+TIME(0,C4,0)</f>
        <v>0.41944444444444445</v>
      </c>
      <c r="E4" s="8"/>
      <c r="F4" s="8" t="str">
        <f>prezentacia!T16&amp;" "&amp;prezentacia!U16</f>
        <v>Spišiak Ján</v>
      </c>
      <c r="G4" s="8" t="str">
        <f>prezentacia!W16</f>
        <v>GAMCA</v>
      </c>
      <c r="H4" s="8">
        <f>prezentacia!Z16</f>
        <v>4</v>
      </c>
      <c r="I4" s="22">
        <f t="shared" si="0"/>
        <v>0.41944444444444445</v>
      </c>
      <c r="K4" s="8" t="str">
        <f>prezentacia!K3&amp;" "&amp;prezentacia!L3</f>
        <v>Nagyová Laura</v>
      </c>
      <c r="L4" s="8" t="str">
        <f>prezentacia!N3</f>
        <v>Gymnázium svätej Uršule </v>
      </c>
      <c r="M4" s="8">
        <f>prezentacia!Q3</f>
        <v>5</v>
      </c>
      <c r="N4" s="22">
        <f t="shared" si="1"/>
        <v>0.4201388888888889</v>
      </c>
      <c r="O4" s="8"/>
      <c r="P4" s="8" t="str">
        <f>prezentacia!AC13&amp;" "&amp;prezentacia!AD13</f>
        <v>Štrbová Romana</v>
      </c>
      <c r="Q4" s="8" t="str">
        <f>prezentacia!AF13</f>
        <v>Gymnázium Česká</v>
      </c>
      <c r="R4" s="8">
        <f>prezentacia!AI13</f>
        <v>5</v>
      </c>
      <c r="S4" s="22">
        <f t="shared" si="2"/>
        <v>0.4201388888888889</v>
      </c>
    </row>
    <row r="5" spans="1:19" ht="12.75">
      <c r="A5" s="8" t="str">
        <f>prezentacia!B32&amp;" "&amp;prezentacia!C32</f>
        <v>Šemelák Patrik</v>
      </c>
      <c r="B5" s="8" t="str">
        <f>prezentacia!E32&amp;""</f>
        <v>Gymnázium J.P.Vazovova</v>
      </c>
      <c r="C5" s="8">
        <f>prezentacia!H32</f>
        <v>6</v>
      </c>
      <c r="D5" s="22">
        <f>$D$1+TIME(0,C5,0)</f>
        <v>0.42083333333333334</v>
      </c>
      <c r="E5" s="8"/>
      <c r="F5" s="8" t="str">
        <f>prezentacia!T35&amp;" "&amp;prezentacia!U35</f>
        <v>Dikej Jakub</v>
      </c>
      <c r="G5" s="8" t="str">
        <f>prezentacia!W35</f>
        <v>SOŠ geodetická</v>
      </c>
      <c r="H5" s="8">
        <f>prezentacia!Z35</f>
        <v>6</v>
      </c>
      <c r="I5" s="22">
        <f t="shared" si="0"/>
        <v>0.42083333333333334</v>
      </c>
      <c r="K5" s="8" t="str">
        <f>prezentacia!K23&amp;" "&amp;prezentacia!L23</f>
        <v>Gajdošová Natália</v>
      </c>
      <c r="L5" s="8" t="str">
        <f>prezentacia!N23</f>
        <v>ŠPMNDaG Teplická</v>
      </c>
      <c r="M5" s="8">
        <f>prezentacia!Q23</f>
        <v>7</v>
      </c>
      <c r="N5" s="22">
        <f t="shared" si="1"/>
        <v>0.4215277777777778</v>
      </c>
      <c r="O5" s="8"/>
      <c r="P5" s="8" t="str">
        <f>prezentacia!AC3&amp;" "&amp;prezentacia!AD3</f>
        <v>Blahová Klára</v>
      </c>
      <c r="Q5" s="8" t="str">
        <f>prezentacia!AF3</f>
        <v>Gymnázium svätej Uršule </v>
      </c>
      <c r="R5" s="8">
        <f>prezentacia!AI3</f>
        <v>7</v>
      </c>
      <c r="S5" s="22">
        <f t="shared" si="2"/>
        <v>0.4215277777777778</v>
      </c>
    </row>
    <row r="6" spans="1:19" ht="12.75">
      <c r="A6" s="8" t="str">
        <f>prezentacia!B3&amp;" "&amp;prezentacia!C3</f>
        <v>Červeň Martin</v>
      </c>
      <c r="B6" s="8" t="str">
        <f>prezentacia!E3&amp;""</f>
        <v>Gymnázium svätej Uršule </v>
      </c>
      <c r="C6" s="8">
        <f>prezentacia!H3</f>
        <v>8</v>
      </c>
      <c r="D6" s="22">
        <f>$D$1+TIME(0,C6,0)</f>
        <v>0.4222222222222222</v>
      </c>
      <c r="E6" s="8"/>
      <c r="F6" s="8" t="str">
        <f>prezentacia!T3&amp;" "&amp;prezentacia!U3</f>
        <v>Kadlečík Ondrej</v>
      </c>
      <c r="G6" s="8" t="str">
        <f>prezentacia!W3</f>
        <v>Gymnázium svätej Uršule </v>
      </c>
      <c r="H6" s="8">
        <f>prezentacia!Z3</f>
        <v>8</v>
      </c>
      <c r="I6" s="22">
        <f t="shared" si="0"/>
        <v>0.4222222222222222</v>
      </c>
      <c r="K6" s="8" t="str">
        <f>prezentacia!K17&amp;" "&amp;prezentacia!L17</f>
        <v>Žákovská Pavlína</v>
      </c>
      <c r="L6" s="8" t="str">
        <f>prezentacia!N17</f>
        <v>GAMCA</v>
      </c>
      <c r="M6" s="8">
        <f>prezentacia!Q17</f>
        <v>9</v>
      </c>
      <c r="N6" s="22">
        <f t="shared" si="1"/>
        <v>0.42291666666666666</v>
      </c>
      <c r="O6" s="8"/>
      <c r="P6" s="8" t="str">
        <f>prezentacia!AC21&amp;" "&amp;prezentacia!AD21</f>
        <v>Žiaková Katarína</v>
      </c>
      <c r="Q6" s="8" t="str">
        <f>prezentacia!AF21</f>
        <v>Gymnázium J.P.Vazovova</v>
      </c>
      <c r="R6" s="8">
        <f>prezentacia!AI21</f>
        <v>9</v>
      </c>
      <c r="S6" s="22">
        <f t="shared" si="2"/>
        <v>0.42291666666666666</v>
      </c>
    </row>
    <row r="7" spans="1:19" ht="12.75">
      <c r="A7" s="8" t="str">
        <f>prezentacia!B14&amp;" "&amp;prezentacia!C14</f>
        <v>ŠEFČÍK Matej</v>
      </c>
      <c r="B7" s="8" t="str">
        <f>prezentacia!E14&amp;""</f>
        <v>ZŠ Hlboká</v>
      </c>
      <c r="C7" s="8">
        <f>prezentacia!H14</f>
        <v>10</v>
      </c>
      <c r="D7" s="22">
        <f aca="true" t="shared" si="3" ref="D7:D43">$D$1+TIME(0,C7,0)</f>
        <v>0.4236111111111111</v>
      </c>
      <c r="E7" s="8"/>
      <c r="F7" s="8" t="str">
        <f>prezentacia!T8&amp;" "&amp;prezentacia!U8</f>
        <v>Dávid Chmela</v>
      </c>
      <c r="G7" s="8" t="str">
        <f>prezentacia!W8</f>
        <v>SPŠ strojnicka</v>
      </c>
      <c r="H7" s="8">
        <f>prezentacia!Z8</f>
        <v>10</v>
      </c>
      <c r="I7" s="22">
        <f t="shared" si="0"/>
        <v>0.4236111111111111</v>
      </c>
      <c r="K7" s="8" t="str">
        <f>prezentacia!K4&amp;" "&amp;prezentacia!L4</f>
        <v>Vlkovičová Katarína</v>
      </c>
      <c r="L7" s="8" t="str">
        <f>prezentacia!N4</f>
        <v>Gymnázium svätej Uršule </v>
      </c>
      <c r="M7" s="8">
        <f>prezentacia!Q4</f>
        <v>11</v>
      </c>
      <c r="N7" s="22">
        <f t="shared" si="1"/>
        <v>0.42430555555555555</v>
      </c>
      <c r="O7" s="8"/>
      <c r="P7" s="8" t="str">
        <f>prezentacia!AC8&amp;" "&amp;prezentacia!AD8</f>
        <v>Tichá Soňa</v>
      </c>
      <c r="Q7" s="8" t="str">
        <f>prezentacia!AF8</f>
        <v>GAMCA</v>
      </c>
      <c r="R7" s="8">
        <f>prezentacia!AI8</f>
        <v>11</v>
      </c>
      <c r="S7" s="22">
        <f t="shared" si="2"/>
        <v>0.42430555555555555</v>
      </c>
    </row>
    <row r="8" spans="1:19" ht="12.75">
      <c r="A8" s="8" t="str">
        <f>prezentacia!B22&amp;" "&amp;prezentacia!C22</f>
        <v>Moravčík Štefan</v>
      </c>
      <c r="B8" s="8" t="str">
        <f>prezentacia!E22&amp;""</f>
        <v>GAMCA</v>
      </c>
      <c r="C8" s="8">
        <f>prezentacia!H22</f>
        <v>12</v>
      </c>
      <c r="D8" s="22">
        <f t="shared" si="3"/>
        <v>0.42500000000000004</v>
      </c>
      <c r="E8" s="8"/>
      <c r="F8" s="8" t="str">
        <f>prezentacia!T17&amp;" "&amp;prezentacia!U17</f>
        <v>Lečko Lukáš</v>
      </c>
      <c r="G8" s="8" t="str">
        <f>prezentacia!W17</f>
        <v>GAMCA</v>
      </c>
      <c r="H8" s="8">
        <f>prezentacia!Z17</f>
        <v>12</v>
      </c>
      <c r="I8" s="22">
        <f t="shared" si="0"/>
        <v>0.42500000000000004</v>
      </c>
      <c r="K8" s="8" t="str">
        <f>prezentacia!K24&amp;" "&amp;prezentacia!L24</f>
        <v>Spustová Magdaléna</v>
      </c>
      <c r="L8" s="8" t="str">
        <f>prezentacia!N24</f>
        <v>ŠPMNDaG Teplická</v>
      </c>
      <c r="M8" s="8">
        <f>prezentacia!Q24</f>
        <v>13</v>
      </c>
      <c r="N8" s="22">
        <f t="shared" si="1"/>
        <v>0.4256944444444445</v>
      </c>
      <c r="O8" s="8"/>
      <c r="P8" s="8" t="str">
        <f>prezentacia!AC4&amp;" "&amp;prezentacia!AD4</f>
        <v>Spišiaková Táňa</v>
      </c>
      <c r="Q8" s="8" t="str">
        <f>prezentacia!AF4</f>
        <v>Gymnázium svätej Uršule </v>
      </c>
      <c r="R8" s="8">
        <f>prezentacia!AI4</f>
        <v>13</v>
      </c>
      <c r="S8" s="22">
        <f t="shared" si="2"/>
        <v>0.4256944444444445</v>
      </c>
    </row>
    <row r="9" spans="1:19" ht="12.75">
      <c r="A9" s="8" t="str">
        <f>prezentacia!B33&amp;" "&amp;prezentacia!C33</f>
        <v>Holčík Michal</v>
      </c>
      <c r="B9" s="8" t="str">
        <f>prezentacia!E33&amp;""</f>
        <v>Gymnázium J.P. Vazovova</v>
      </c>
      <c r="C9" s="8">
        <f>prezentacia!H33</f>
        <v>14</v>
      </c>
      <c r="D9" s="22">
        <f t="shared" si="3"/>
        <v>0.42638888888888893</v>
      </c>
      <c r="E9" s="8"/>
      <c r="F9" s="8" t="str">
        <f>prezentacia!T36&amp;" "&amp;prezentacia!U36</f>
        <v>Kazík Jakub</v>
      </c>
      <c r="G9" s="8" t="str">
        <f>prezentacia!W36</f>
        <v>SOŠ geodetická</v>
      </c>
      <c r="H9" s="8">
        <f>prezentacia!Z36</f>
        <v>14</v>
      </c>
      <c r="I9" s="22">
        <f t="shared" si="0"/>
        <v>0.42638888888888893</v>
      </c>
      <c r="K9" s="8" t="str">
        <f>prezentacia!K28&amp;" "&amp;prezentacia!L28</f>
        <v>Gregová Timea</v>
      </c>
      <c r="L9" s="8" t="str">
        <f>prezentacia!N28</f>
        <v>Súkromná škola waldorfská</v>
      </c>
      <c r="M9" s="8">
        <f>prezentacia!Q28</f>
        <v>15</v>
      </c>
      <c r="N9" s="22">
        <f t="shared" si="1"/>
        <v>0.42708333333333337</v>
      </c>
      <c r="O9" s="8"/>
      <c r="P9" s="8" t="str">
        <f>prezentacia!AC22&amp;" "&amp;prezentacia!AD22</f>
        <v>Bániková Tatiana</v>
      </c>
      <c r="Q9" s="8" t="str">
        <f>prezentacia!AF22</f>
        <v>Gymnázium J.P.Vazovova</v>
      </c>
      <c r="R9" s="8">
        <f>prezentacia!AI22</f>
        <v>15</v>
      </c>
      <c r="S9" s="22">
        <f t="shared" si="2"/>
        <v>0.42708333333333337</v>
      </c>
    </row>
    <row r="10" spans="1:19" ht="12.75">
      <c r="A10" s="8" t="str">
        <f>prezentacia!B4&amp;" "&amp;prezentacia!C4</f>
        <v>Hraboš Peter</v>
      </c>
      <c r="B10" s="8" t="str">
        <f>prezentacia!E4&amp;""</f>
        <v>Gymnázium svätej Uršule </v>
      </c>
      <c r="C10" s="8">
        <f>prezentacia!H4</f>
        <v>16</v>
      </c>
      <c r="D10" s="22">
        <f t="shared" si="3"/>
        <v>0.4277777777777778</v>
      </c>
      <c r="E10" s="8"/>
      <c r="F10" s="8" t="str">
        <f>prezentacia!T4&amp;" "&amp;prezentacia!U4</f>
        <v>Styk Miroslav</v>
      </c>
      <c r="G10" s="8" t="str">
        <f>prezentacia!W4</f>
        <v>Gymnázium svätej Uršule </v>
      </c>
      <c r="H10" s="8">
        <f>prezentacia!Z4</f>
        <v>16</v>
      </c>
      <c r="I10" s="22">
        <f t="shared" si="0"/>
        <v>0.4277777777777778</v>
      </c>
      <c r="K10" s="8" t="str">
        <f>prezentacia!K5&amp;" "&amp;prezentacia!L5</f>
        <v>Filová Michaela</v>
      </c>
      <c r="L10" s="8" t="str">
        <f>prezentacia!N5</f>
        <v>Gymnázium svätej Uršule </v>
      </c>
      <c r="M10" s="8">
        <f>prezentacia!Q5</f>
        <v>17</v>
      </c>
      <c r="N10" s="22">
        <f t="shared" si="1"/>
        <v>0.42847222222222225</v>
      </c>
      <c r="O10" s="8"/>
      <c r="P10" s="8" t="str">
        <f>prezentacia!AC9&amp;" "&amp;prezentacia!AD9</f>
        <v>Ravingerová Saša</v>
      </c>
      <c r="Q10" s="8" t="str">
        <f>prezentacia!AF9</f>
        <v>GAMCA</v>
      </c>
      <c r="R10" s="8">
        <f>prezentacia!AI9</f>
        <v>17</v>
      </c>
      <c r="S10" s="22">
        <f t="shared" si="2"/>
        <v>0.42847222222222225</v>
      </c>
    </row>
    <row r="11" spans="1:19" ht="12.75">
      <c r="A11" s="8" t="str">
        <f>prezentacia!B15&amp;" "&amp;prezentacia!C15</f>
        <v>RYBANSKÝ Matúš</v>
      </c>
      <c r="B11" s="8" t="str">
        <f>prezentacia!E15&amp;""</f>
        <v>ZŠ Hlboká</v>
      </c>
      <c r="C11" s="8">
        <f>prezentacia!H15</f>
        <v>18</v>
      </c>
      <c r="D11" s="22">
        <f t="shared" si="3"/>
        <v>0.4291666666666667</v>
      </c>
      <c r="E11" s="8"/>
      <c r="F11" s="8" t="str">
        <f>prezentacia!T9&amp;" "&amp;prezentacia!U9</f>
        <v>Patrik Janko</v>
      </c>
      <c r="G11" s="8" t="str">
        <f>prezentacia!W9</f>
        <v>SPŠ strojnicka</v>
      </c>
      <c r="H11" s="8">
        <f>prezentacia!Z9</f>
        <v>18</v>
      </c>
      <c r="I11" s="22">
        <f t="shared" si="0"/>
        <v>0.4291666666666667</v>
      </c>
      <c r="K11" s="8" t="str">
        <f>prezentacia!K25&amp;" "&amp;prezentacia!L25</f>
        <v>Žilková Viktória</v>
      </c>
      <c r="L11" s="8" t="str">
        <f>prezentacia!N25</f>
        <v>ŠPMNDaG Teplická</v>
      </c>
      <c r="M11" s="8">
        <f>prezentacia!Q25</f>
        <v>19</v>
      </c>
      <c r="N11" s="22">
        <f t="shared" si="1"/>
        <v>0.42986111111111114</v>
      </c>
      <c r="O11" s="8"/>
      <c r="P11" s="8" t="str">
        <f>prezentacia!AC5&amp;" "&amp;prezentacia!AD5</f>
        <v>Gregová Alžbeta</v>
      </c>
      <c r="Q11" s="8" t="str">
        <f>prezentacia!AF5</f>
        <v>Gymnázium svätej Uršule </v>
      </c>
      <c r="R11" s="8">
        <f>prezentacia!AI5</f>
        <v>19</v>
      </c>
      <c r="S11" s="22">
        <f t="shared" si="2"/>
        <v>0.42986111111111114</v>
      </c>
    </row>
    <row r="12" spans="1:19" ht="12.75">
      <c r="A12" s="8" t="str">
        <f>prezentacia!B23&amp;" "&amp;prezentacia!C23</f>
        <v>Gonda Tomáš</v>
      </c>
      <c r="B12" s="8" t="str">
        <f>prezentacia!E23&amp;""</f>
        <v>GAMCA</v>
      </c>
      <c r="C12" s="8">
        <f>prezentacia!H23</f>
        <v>20</v>
      </c>
      <c r="D12" s="22">
        <f t="shared" si="3"/>
        <v>0.4305555555555556</v>
      </c>
      <c r="E12" s="8"/>
      <c r="F12" s="8" t="str">
        <f>prezentacia!T18&amp;" "&amp;prezentacia!U18</f>
        <v>Janoška Tomáš</v>
      </c>
      <c r="G12" s="8" t="str">
        <f>prezentacia!W18</f>
        <v>GAMCA</v>
      </c>
      <c r="H12" s="8">
        <f>prezentacia!Z18</f>
        <v>20</v>
      </c>
      <c r="I12" s="22">
        <f t="shared" si="0"/>
        <v>0.4305555555555556</v>
      </c>
      <c r="K12" s="8" t="str">
        <f>prezentacia!K31&amp;" "&amp;prezentacia!L31</f>
        <v>Mitasová Radka</v>
      </c>
      <c r="L12" s="8" t="str">
        <f>prezentacia!N31</f>
        <v>Gymnázium J.P. Vazovova</v>
      </c>
      <c r="M12" s="8">
        <f>prezentacia!Q31</f>
        <v>21</v>
      </c>
      <c r="N12" s="22">
        <f t="shared" si="1"/>
        <v>0.43125</v>
      </c>
      <c r="O12" s="8"/>
      <c r="P12" s="8" t="str">
        <f>prezentacia!AC14&amp;" "&amp;prezentacia!AD14</f>
        <v>Kolcunová Jozefína</v>
      </c>
      <c r="Q12" s="8" t="str">
        <f>prezentacia!AF14</f>
        <v>Gymnázium Česká</v>
      </c>
      <c r="R12" s="8">
        <f>prezentacia!AI14</f>
        <v>21</v>
      </c>
      <c r="S12" s="22">
        <f t="shared" si="2"/>
        <v>0.43125</v>
      </c>
    </row>
    <row r="13" spans="1:19" ht="12.75">
      <c r="A13" s="8" t="str">
        <f>prezentacia!B34&amp;" "&amp;prezentacia!C34</f>
        <v>Demovič Daniel</v>
      </c>
      <c r="B13" s="8" t="str">
        <f>prezentacia!E34&amp;""</f>
        <v>Gymnázium J.P. Vazovova</v>
      </c>
      <c r="C13" s="8">
        <f>prezentacia!H34</f>
        <v>22</v>
      </c>
      <c r="D13" s="22">
        <f t="shared" si="3"/>
        <v>0.43194444444444446</v>
      </c>
      <c r="E13" s="8"/>
      <c r="F13" s="8" t="str">
        <f>prezentacia!T37&amp;" "&amp;prezentacia!U37</f>
        <v>Noskovič Ján</v>
      </c>
      <c r="G13" s="8" t="str">
        <f>prezentacia!W37</f>
        <v>SOŠ geodetická</v>
      </c>
      <c r="H13" s="8">
        <f>prezentacia!Z37</f>
        <v>22</v>
      </c>
      <c r="I13" s="22">
        <f t="shared" si="0"/>
        <v>0.43194444444444446</v>
      </c>
      <c r="K13" s="8" t="str">
        <f>prezentacia!K6&amp;" "&amp;prezentacia!L6</f>
        <v>Večerná Lucia</v>
      </c>
      <c r="L13" s="8" t="str">
        <f>prezentacia!N6</f>
        <v>Gymnázium svätej Uršule </v>
      </c>
      <c r="M13" s="8">
        <f>prezentacia!Q6</f>
        <v>23</v>
      </c>
      <c r="N13" s="22">
        <f t="shared" si="1"/>
        <v>0.4326388888888889</v>
      </c>
      <c r="O13" s="8"/>
      <c r="P13" s="8" t="str">
        <f>prezentacia!AC16&amp;" "&amp;prezentacia!AD16</f>
        <v>Šišková Miroslava</v>
      </c>
      <c r="Q13" s="8" t="str">
        <f>prezentacia!AF16</f>
        <v>SOŠ geodetická</v>
      </c>
      <c r="R13" s="8">
        <f>prezentacia!AI16</f>
        <v>23</v>
      </c>
      <c r="S13" s="22">
        <f t="shared" si="2"/>
        <v>0.4326388888888889</v>
      </c>
    </row>
    <row r="14" spans="1:19" ht="12.75">
      <c r="A14" s="8" t="str">
        <f>prezentacia!B5&amp;" "&amp;prezentacia!C5</f>
        <v>Runa Tomáš</v>
      </c>
      <c r="B14" s="8" t="str">
        <f>prezentacia!E5&amp;""</f>
        <v>Gymnázium svätej Uršule </v>
      </c>
      <c r="C14" s="8">
        <f>prezentacia!H5</f>
        <v>24</v>
      </c>
      <c r="D14" s="22">
        <f t="shared" si="3"/>
        <v>0.43333333333333335</v>
      </c>
      <c r="E14" s="8"/>
      <c r="F14" s="8" t="str">
        <f>prezentacia!T5&amp;" "&amp;prezentacia!U5</f>
        <v>Cidorík Juraj</v>
      </c>
      <c r="G14" s="8" t="str">
        <f>prezentacia!W5</f>
        <v>Gymnázium svätej Uršule </v>
      </c>
      <c r="H14" s="8">
        <f>prezentacia!Z5</f>
        <v>24</v>
      </c>
      <c r="I14" s="22">
        <f t="shared" si="0"/>
        <v>0.43333333333333335</v>
      </c>
      <c r="K14" s="8" t="str">
        <f>prezentacia!K26&amp;" "&amp;prezentacia!L26</f>
        <v>Petrová Simona</v>
      </c>
      <c r="L14" s="8" t="str">
        <f>prezentacia!N26</f>
        <v>ŠPMNDaG Teplická</v>
      </c>
      <c r="M14" s="8">
        <f>prezentacia!Q26</f>
        <v>25</v>
      </c>
      <c r="N14" s="22">
        <f t="shared" si="1"/>
        <v>0.4340277777777778</v>
      </c>
      <c r="O14" s="8"/>
      <c r="P14" s="8" t="str">
        <f>prezentacia!AC23&amp;" "&amp;prezentacia!AD23</f>
        <v>Kalužná Natália</v>
      </c>
      <c r="Q14" s="8" t="str">
        <f>prezentacia!AF23</f>
        <v>Gymnázium J.P.Vazovova</v>
      </c>
      <c r="R14" s="8">
        <f>prezentacia!AI23</f>
        <v>25</v>
      </c>
      <c r="S14" s="22">
        <f t="shared" si="2"/>
        <v>0.4340277777777778</v>
      </c>
    </row>
    <row r="15" spans="1:19" ht="12.75">
      <c r="A15" s="8" t="str">
        <f>prezentacia!B16&amp;" "&amp;prezentacia!C16</f>
        <v>BABINSKÝ Gregor</v>
      </c>
      <c r="B15" s="8" t="str">
        <f>prezentacia!E16&amp;""</f>
        <v>ZŠ Hlboká</v>
      </c>
      <c r="C15" s="8">
        <f>prezentacia!H16</f>
        <v>26</v>
      </c>
      <c r="D15" s="22">
        <f t="shared" si="3"/>
        <v>0.43472222222222223</v>
      </c>
      <c r="E15" s="8"/>
      <c r="F15" s="8" t="str">
        <f>prezentacia!T10&amp;" "&amp;prezentacia!U10</f>
        <v>Patrik Kubiček</v>
      </c>
      <c r="G15" s="8" t="str">
        <f>prezentacia!W10</f>
        <v>SPŠ strojnicka</v>
      </c>
      <c r="H15" s="8">
        <f>prezentacia!Z10</f>
        <v>26</v>
      </c>
      <c r="I15" s="22">
        <f t="shared" si="0"/>
        <v>0.43472222222222223</v>
      </c>
      <c r="K15" s="8" t="str">
        <f>prezentacia!K7&amp;" "&amp;prezentacia!L7</f>
        <v>Priečková Anna</v>
      </c>
      <c r="L15" s="8" t="str">
        <f>prezentacia!N7</f>
        <v>Gymnázium svätej Uršule </v>
      </c>
      <c r="M15" s="8">
        <f>prezentacia!Q7</f>
        <v>27</v>
      </c>
      <c r="N15" s="22">
        <f t="shared" si="1"/>
        <v>0.4354166666666667</v>
      </c>
      <c r="O15" s="8"/>
      <c r="P15" s="8" t="str">
        <f>prezentacia!AC6&amp;" "&amp;prezentacia!AD6</f>
        <v>Kaločajová Mária</v>
      </c>
      <c r="Q15" s="8" t="str">
        <f>prezentacia!AF6</f>
        <v>Gymnázium svätej Uršule </v>
      </c>
      <c r="R15" s="8">
        <f>prezentacia!AI6</f>
        <v>27</v>
      </c>
      <c r="S15" s="22">
        <f t="shared" si="2"/>
        <v>0.4354166666666667</v>
      </c>
    </row>
    <row r="16" spans="1:19" ht="12.75">
      <c r="A16" s="8" t="str">
        <f>prezentacia!B24&amp;" "&amp;prezentacia!C24</f>
        <v>Jonáš Martin</v>
      </c>
      <c r="B16" s="8" t="str">
        <f>prezentacia!E24&amp;""</f>
        <v>GAMCA</v>
      </c>
      <c r="C16" s="8">
        <f>prezentacia!H24</f>
        <v>28</v>
      </c>
      <c r="D16" s="22">
        <f t="shared" si="3"/>
        <v>0.4361111111111111</v>
      </c>
      <c r="E16" s="8"/>
      <c r="F16" s="8" t="str">
        <f>prezentacia!T19&amp;" "&amp;prezentacia!U19</f>
        <v>Šebo Marek</v>
      </c>
      <c r="G16" s="8" t="str">
        <f>prezentacia!W19</f>
        <v>GAMCA</v>
      </c>
      <c r="H16" s="8">
        <f>prezentacia!Z19</f>
        <v>28</v>
      </c>
      <c r="I16" s="22">
        <f t="shared" si="0"/>
        <v>0.4361111111111111</v>
      </c>
      <c r="K16" s="8" t="str">
        <f>prezentacia!K27&amp;" "&amp;prezentacia!L27</f>
        <v>Hučková Valentína</v>
      </c>
      <c r="L16" s="8" t="str">
        <f>prezentacia!N27</f>
        <v>ŠPMNDaG Teplická</v>
      </c>
      <c r="M16" s="8">
        <f>prezentacia!Q27</f>
        <v>29</v>
      </c>
      <c r="N16" s="22">
        <f t="shared" si="1"/>
        <v>0.43680555555555556</v>
      </c>
      <c r="O16" s="8"/>
      <c r="P16" s="8" t="str">
        <f>prezentacia!AC10&amp;" "&amp;prezentacia!AD10</f>
        <v>Antošová Alexandra</v>
      </c>
      <c r="Q16" s="8" t="str">
        <f>prezentacia!AF10</f>
        <v>GAMCA</v>
      </c>
      <c r="R16" s="8">
        <f>prezentacia!AI10</f>
        <v>29</v>
      </c>
      <c r="S16" s="22">
        <f t="shared" si="2"/>
        <v>0.43680555555555556</v>
      </c>
    </row>
    <row r="17" spans="1:19" ht="12.75">
      <c r="A17" s="8" t="str">
        <f>prezentacia!B35&amp;" "&amp;prezentacia!C35</f>
        <v>Horňák Daniel</v>
      </c>
      <c r="B17" s="8" t="str">
        <f>prezentacia!E35&amp;""</f>
        <v>Gymnázium J.P. Vazovova</v>
      </c>
      <c r="C17" s="8">
        <f>prezentacia!H35</f>
        <v>30</v>
      </c>
      <c r="D17" s="22">
        <f t="shared" si="3"/>
        <v>0.4375</v>
      </c>
      <c r="E17" s="8"/>
      <c r="F17" s="8" t="str">
        <f>prezentacia!T38&amp;" "&amp;prezentacia!U38</f>
        <v>Hittman Erik</v>
      </c>
      <c r="G17" s="8" t="str">
        <f>prezentacia!W38</f>
        <v>SOŠ geodetická</v>
      </c>
      <c r="H17" s="8">
        <f>prezentacia!Z38</f>
        <v>30</v>
      </c>
      <c r="I17" s="22">
        <f t="shared" si="0"/>
        <v>0.4375</v>
      </c>
      <c r="K17" s="8" t="str">
        <f>prezentacia!K29&amp;" "&amp;prezentacia!L29</f>
        <v>Miklušová Tereza</v>
      </c>
      <c r="L17" s="8" t="str">
        <f>prezentacia!N29</f>
        <v>Súkromná škola waldorfská</v>
      </c>
      <c r="M17" s="8">
        <f>prezentacia!Q29</f>
        <v>31</v>
      </c>
      <c r="N17" s="22">
        <f t="shared" si="1"/>
        <v>0.43819444444444444</v>
      </c>
      <c r="O17" s="8"/>
      <c r="P17" s="8" t="str">
        <f>prezentacia!AC17&amp;" "&amp;prezentacia!AD17</f>
        <v>Polláková Magdaléna</v>
      </c>
      <c r="Q17" s="8" t="str">
        <f>prezentacia!AF17</f>
        <v>SOŠ geodetická</v>
      </c>
      <c r="R17" s="8">
        <f>prezentacia!AI17</f>
        <v>31</v>
      </c>
      <c r="S17" s="22">
        <f t="shared" si="2"/>
        <v>0.43819444444444444</v>
      </c>
    </row>
    <row r="18" spans="1:19" ht="12.75">
      <c r="A18" s="8" t="str">
        <f>prezentacia!B6&amp;" "&amp;prezentacia!C6</f>
        <v>Tuhý Michal</v>
      </c>
      <c r="B18" s="8" t="str">
        <f>prezentacia!E6&amp;""</f>
        <v>Gymnázium svätej Uršule </v>
      </c>
      <c r="C18" s="8">
        <f>prezentacia!H6</f>
        <v>32</v>
      </c>
      <c r="D18" s="22">
        <f t="shared" si="3"/>
        <v>0.4388888888888889</v>
      </c>
      <c r="E18" s="8"/>
      <c r="F18" s="8" t="str">
        <f>prezentacia!T6&amp;" "&amp;prezentacia!U6</f>
        <v>Danišovič Jozef</v>
      </c>
      <c r="G18" s="8" t="str">
        <f>prezentacia!W6</f>
        <v>Gymnázium svätej Uršule </v>
      </c>
      <c r="H18" s="8">
        <f>prezentacia!Z6</f>
        <v>32</v>
      </c>
      <c r="I18" s="22">
        <f t="shared" si="0"/>
        <v>0.4388888888888889</v>
      </c>
      <c r="K18" s="8" t="str">
        <f>prezentacia!K8&amp;" "&amp;prezentacia!L8</f>
        <v>Horvátová Tereza</v>
      </c>
      <c r="L18" s="8" t="str">
        <f>prezentacia!N8</f>
        <v>Gymnázium svätej Uršule </v>
      </c>
      <c r="M18" s="8">
        <f>prezentacia!Q8</f>
        <v>33</v>
      </c>
      <c r="N18" s="22">
        <f t="shared" si="1"/>
        <v>0.4395833333333333</v>
      </c>
      <c r="O18" s="8"/>
      <c r="P18" s="8" t="str">
        <f>prezentacia!AC24&amp;" "&amp;prezentacia!AD24</f>
        <v>Klímová  Petra</v>
      </c>
      <c r="Q18" s="8" t="str">
        <f>prezentacia!AF24</f>
        <v>Gymnázium J.P.Vazovova</v>
      </c>
      <c r="R18" s="8">
        <f>prezentacia!AI24</f>
        <v>33</v>
      </c>
      <c r="S18" s="22">
        <f t="shared" si="2"/>
        <v>0.4395833333333333</v>
      </c>
    </row>
    <row r="19" spans="1:19" ht="12.75">
      <c r="A19" s="8" t="str">
        <f>prezentacia!B17&amp;" "&amp;prezentacia!C17</f>
        <v>PETRÍK Kristián</v>
      </c>
      <c r="B19" s="8" t="str">
        <f>prezentacia!E17&amp;""</f>
        <v>ZŠ Hlboká</v>
      </c>
      <c r="C19" s="8">
        <f>prezentacia!H17</f>
        <v>34</v>
      </c>
      <c r="D19" s="22">
        <f t="shared" si="3"/>
        <v>0.44027777777777777</v>
      </c>
      <c r="E19" s="8"/>
      <c r="F19" s="8" t="str">
        <f>prezentacia!T11&amp;" "&amp;prezentacia!U11</f>
        <v>Tomáš Tomáš</v>
      </c>
      <c r="G19" s="8" t="str">
        <f>prezentacia!W11</f>
        <v>SPŠ strojnicka</v>
      </c>
      <c r="H19" s="8">
        <f>prezentacia!Z11</f>
        <v>34</v>
      </c>
      <c r="I19" s="22">
        <f t="shared" si="0"/>
        <v>0.44027777777777777</v>
      </c>
      <c r="K19" s="8" t="str">
        <f>prezentacia!K18&amp;" "&amp;prezentacia!L18</f>
        <v>Mojžišová Karolína</v>
      </c>
      <c r="L19" s="8" t="str">
        <f>prezentacia!N18</f>
        <v>GAMCA</v>
      </c>
      <c r="M19" s="8">
        <f>prezentacia!Q18</f>
        <v>35</v>
      </c>
      <c r="N19" s="22">
        <f t="shared" si="1"/>
        <v>0.44097222222222227</v>
      </c>
      <c r="O19" s="8"/>
      <c r="P19" s="8" t="str">
        <f>prezentacia!AC7&amp;" "&amp;prezentacia!AD7</f>
        <v>Mydlová Martina</v>
      </c>
      <c r="Q19" s="8" t="str">
        <f>prezentacia!AF7</f>
        <v>Gymnázium svätej Uršule </v>
      </c>
      <c r="R19" s="8">
        <f>prezentacia!AI7</f>
        <v>35</v>
      </c>
      <c r="S19" s="22">
        <f t="shared" si="2"/>
        <v>0.44097222222222227</v>
      </c>
    </row>
    <row r="20" spans="1:19" ht="12.75">
      <c r="A20" s="8" t="str">
        <f>prezentacia!B25&amp;" "&amp;prezentacia!C25</f>
        <v>Venglár Stano</v>
      </c>
      <c r="B20" s="8" t="str">
        <f>prezentacia!E25&amp;""</f>
        <v>GAMCA</v>
      </c>
      <c r="C20" s="8">
        <f>prezentacia!H25</f>
        <v>36</v>
      </c>
      <c r="D20" s="22">
        <f t="shared" si="3"/>
        <v>0.4416666666666667</v>
      </c>
      <c r="E20" s="8"/>
      <c r="F20" s="8" t="str">
        <f>prezentacia!T20&amp;" "&amp;prezentacia!U20</f>
        <v>Dvorský Richard</v>
      </c>
      <c r="G20" s="8" t="str">
        <f>prezentacia!W20</f>
        <v>GAMCA</v>
      </c>
      <c r="H20" s="8">
        <f>prezentacia!Z20</f>
        <v>36</v>
      </c>
      <c r="I20" s="22">
        <f t="shared" si="0"/>
        <v>0.4416666666666667</v>
      </c>
      <c r="K20" s="8" t="str">
        <f>prezentacia!K9&amp;" "&amp;prezentacia!L9</f>
        <v>Demčáková Lenka</v>
      </c>
      <c r="L20" s="8" t="str">
        <f>prezentacia!N9</f>
        <v>Gymnázium svätej Uršule </v>
      </c>
      <c r="M20" s="8">
        <f>prezentacia!Q9</f>
        <v>37</v>
      </c>
      <c r="N20" s="22">
        <f t="shared" si="1"/>
        <v>0.44236111111111115</v>
      </c>
      <c r="O20" s="8"/>
      <c r="P20" s="8" t="str">
        <f>prezentacia!AC11&amp;" "&amp;prezentacia!AD11</f>
        <v>Kevická Lucia</v>
      </c>
      <c r="Q20" s="8" t="str">
        <f>prezentacia!AF11</f>
        <v>GAMCA</v>
      </c>
      <c r="R20" s="8">
        <f>prezentacia!AI11</f>
        <v>37</v>
      </c>
      <c r="S20" s="22">
        <f t="shared" si="2"/>
        <v>0.44236111111111115</v>
      </c>
    </row>
    <row r="21" spans="1:19" ht="12.75">
      <c r="A21" s="8" t="str">
        <f>prezentacia!B36&amp;" "&amp;prezentacia!C36</f>
        <v>Trnka Gabriel</v>
      </c>
      <c r="B21" s="8" t="str">
        <f>prezentacia!E36&amp;""</f>
        <v>Gymnázium J.P.Vazovova</v>
      </c>
      <c r="C21" s="8">
        <f>prezentacia!H36</f>
        <v>38</v>
      </c>
      <c r="D21" s="22">
        <f t="shared" si="3"/>
        <v>0.4430555555555556</v>
      </c>
      <c r="E21" s="8"/>
      <c r="F21" s="8" t="str">
        <f>prezentacia!T39&amp;" "&amp;prezentacia!U39</f>
        <v>Kronauer Marian</v>
      </c>
      <c r="G21" s="8" t="str">
        <f>prezentacia!W39</f>
        <v>SOŠ geodetická</v>
      </c>
      <c r="H21" s="8">
        <f>prezentacia!Z39</f>
        <v>38</v>
      </c>
      <c r="I21" s="22">
        <f t="shared" si="0"/>
        <v>0.4430555555555556</v>
      </c>
      <c r="K21" s="8" t="str">
        <f>prezentacia!K32&amp;" "&amp;prezentacia!L32</f>
        <v>Ďurinová Laura</v>
      </c>
      <c r="L21" s="8" t="str">
        <f>prezentacia!N32</f>
        <v>Gymnázium J.P. Vazovova</v>
      </c>
      <c r="M21" s="8">
        <f>prezentacia!Q32</f>
        <v>39</v>
      </c>
      <c r="N21" s="22">
        <f t="shared" si="1"/>
        <v>0.44375000000000003</v>
      </c>
      <c r="O21" s="8"/>
      <c r="P21" s="8" t="str">
        <f>prezentacia!AC18&amp;" "&amp;prezentacia!AD18</f>
        <v>Baloghová Katarína</v>
      </c>
      <c r="Q21" s="8" t="str">
        <f>prezentacia!AF18</f>
        <v>SOŠ geodetická</v>
      </c>
      <c r="R21" s="8">
        <f>prezentacia!AI18</f>
        <v>39</v>
      </c>
      <c r="S21" s="22">
        <f t="shared" si="2"/>
        <v>0.44375000000000003</v>
      </c>
    </row>
    <row r="22" spans="1:19" ht="12.75">
      <c r="A22" s="8" t="str">
        <f>prezentacia!B7&amp;" "&amp;prezentacia!C7</f>
        <v>Prášil Robert</v>
      </c>
      <c r="B22" s="8" t="str">
        <f>prezentacia!E7&amp;""</f>
        <v>Gymnázium svätej Uršule </v>
      </c>
      <c r="C22" s="8">
        <f>prezentacia!H7</f>
        <v>40</v>
      </c>
      <c r="D22" s="22">
        <f t="shared" si="3"/>
        <v>0.4444444444444445</v>
      </c>
      <c r="E22" s="8"/>
      <c r="F22" s="8" t="str">
        <f>prezentacia!T12&amp;" "&amp;prezentacia!U12</f>
        <v>Péter Iván</v>
      </c>
      <c r="G22" s="8" t="str">
        <f>prezentacia!W12</f>
        <v>SPŠ strojnicka</v>
      </c>
      <c r="H22" s="8">
        <f>prezentacia!Z12</f>
        <v>40</v>
      </c>
      <c r="I22" s="22">
        <f t="shared" si="0"/>
        <v>0.4444444444444445</v>
      </c>
      <c r="K22" s="8" t="str">
        <f>prezentacia!K10&amp;" "&amp;prezentacia!L10</f>
        <v>Hríviková Kristína</v>
      </c>
      <c r="L22" s="8" t="str">
        <f>prezentacia!N10</f>
        <v>Gymnázium svätej Uršule </v>
      </c>
      <c r="M22" s="8">
        <f>prezentacia!Q10</f>
        <v>41</v>
      </c>
      <c r="N22" s="22">
        <f t="shared" si="1"/>
        <v>0.4451388888888889</v>
      </c>
      <c r="O22" s="8"/>
      <c r="P22" s="8" t="str">
        <f>prezentacia!AC25&amp;" "&amp;prezentacia!AD25</f>
        <v>Gandelová Alžbeta</v>
      </c>
      <c r="Q22" s="8" t="str">
        <f>prezentacia!AF25</f>
        <v>Gymnázium J.P.Vazovova</v>
      </c>
      <c r="R22" s="8">
        <f>prezentacia!AI25</f>
        <v>41</v>
      </c>
      <c r="S22" s="22">
        <f t="shared" si="2"/>
        <v>0.4451388888888889</v>
      </c>
    </row>
    <row r="23" spans="1:19" ht="12.75">
      <c r="A23" s="8" t="str">
        <f>prezentacia!B18&amp;" "&amp;prezentacia!C18</f>
        <v>ČULÍK Matej</v>
      </c>
      <c r="B23" s="8" t="str">
        <f>prezentacia!E18&amp;""</f>
        <v>ZŠ Hlboká</v>
      </c>
      <c r="C23" s="8">
        <f>prezentacia!H18</f>
        <v>42</v>
      </c>
      <c r="D23" s="22">
        <f t="shared" si="3"/>
        <v>0.44583333333333336</v>
      </c>
      <c r="E23" s="8"/>
      <c r="F23" s="8" t="str">
        <f>prezentacia!T21&amp;" "&amp;prezentacia!U21</f>
        <v>Jančovič Pavol</v>
      </c>
      <c r="G23" s="8" t="str">
        <f>prezentacia!W21</f>
        <v>GAMCA</v>
      </c>
      <c r="H23" s="8">
        <f>prezentacia!Z21</f>
        <v>42</v>
      </c>
      <c r="I23" s="22">
        <f t="shared" si="0"/>
        <v>0.44583333333333336</v>
      </c>
      <c r="K23" s="8" t="str">
        <f>prezentacia!K30&amp;" "&amp;prezentacia!L30</f>
        <v>Miklušová Tamara</v>
      </c>
      <c r="L23" s="8" t="str">
        <f>prezentacia!N30</f>
        <v>Súkromná škola waldorfská</v>
      </c>
      <c r="M23" s="8">
        <f>prezentacia!Q30</f>
        <v>43</v>
      </c>
      <c r="N23" s="22">
        <f t="shared" si="1"/>
        <v>0.4465277777777778</v>
      </c>
      <c r="O23" s="8"/>
      <c r="P23" s="8" t="str">
        <f>prezentacia!AC15&amp;" "&amp;prezentacia!AD15</f>
        <v>Paulíková Barbora</v>
      </c>
      <c r="Q23" s="8" t="str">
        <f>prezentacia!AF15</f>
        <v>Gymnázium Česká</v>
      </c>
      <c r="R23" s="8">
        <f>prezentacia!AI15</f>
        <v>43</v>
      </c>
      <c r="S23" s="22">
        <f t="shared" si="2"/>
        <v>0.4465277777777778</v>
      </c>
    </row>
    <row r="24" spans="1:19" ht="12.75">
      <c r="A24" s="8" t="str">
        <f>prezentacia!B26&amp;" "&amp;prezentacia!C26</f>
        <v>Kollár Dan</v>
      </c>
      <c r="B24" s="8" t="str">
        <f>prezentacia!E26&amp;""</f>
        <v>GAMCA</v>
      </c>
      <c r="C24" s="8">
        <f>prezentacia!H26</f>
        <v>44</v>
      </c>
      <c r="D24" s="22">
        <f t="shared" si="3"/>
        <v>0.44722222222222224</v>
      </c>
      <c r="E24" s="8"/>
      <c r="F24" s="8" t="str">
        <f>prezentacia!T40&amp;" "&amp;prezentacia!U40</f>
        <v>Ivančík Peter</v>
      </c>
      <c r="G24" s="8" t="str">
        <f>prezentacia!W40</f>
        <v>SOŠ geodetická</v>
      </c>
      <c r="H24" s="8">
        <f>prezentacia!Z40</f>
        <v>44</v>
      </c>
      <c r="I24" s="22">
        <f t="shared" si="0"/>
        <v>0.44722222222222224</v>
      </c>
      <c r="K24" s="8" t="str">
        <f>prezentacia!K11&amp;" "&amp;prezentacia!L11</f>
        <v>Gallusová Helena</v>
      </c>
      <c r="L24" s="8" t="str">
        <f>prezentacia!N11</f>
        <v>Gymnázium svätej Uršule </v>
      </c>
      <c r="M24" s="8">
        <f>prezentacia!Q11</f>
        <v>45</v>
      </c>
      <c r="N24" s="22">
        <f t="shared" si="1"/>
        <v>0.4479166666666667</v>
      </c>
      <c r="O24" s="8"/>
      <c r="P24" s="8" t="str">
        <f>prezentacia!AC12&amp;" "&amp;prezentacia!AD12</f>
        <v>Ballayová Katarína</v>
      </c>
      <c r="Q24" s="8" t="str">
        <f>prezentacia!AF12</f>
        <v>GAMCA</v>
      </c>
      <c r="R24" s="8">
        <f>prezentacia!AI12</f>
        <v>45</v>
      </c>
      <c r="S24" s="22">
        <f t="shared" si="2"/>
        <v>0.4479166666666667</v>
      </c>
    </row>
    <row r="25" spans="1:19" ht="12.75">
      <c r="A25" s="8" t="str">
        <f>prezentacia!B37&amp;" "&amp;prezentacia!C37</f>
        <v>Kurilla Filip</v>
      </c>
      <c r="B25" s="8" t="str">
        <f>prezentacia!E37&amp;""</f>
        <v>Gymnázium J.P. Vazovova</v>
      </c>
      <c r="C25" s="8">
        <f>prezentacia!H37</f>
        <v>46</v>
      </c>
      <c r="D25" s="22">
        <f t="shared" si="3"/>
        <v>0.4486111111111111</v>
      </c>
      <c r="E25" s="8"/>
      <c r="F25" s="8" t="str">
        <f>prezentacia!T13&amp;" "&amp;prezentacia!U13</f>
        <v>Tomáš Samko</v>
      </c>
      <c r="G25" s="8" t="str">
        <f>prezentacia!W13</f>
        <v>SPŠ strojnicka</v>
      </c>
      <c r="H25" s="8">
        <f>prezentacia!Z13</f>
        <v>46</v>
      </c>
      <c r="I25" s="22">
        <f t="shared" si="0"/>
        <v>0.4486111111111111</v>
      </c>
      <c r="K25" s="8" t="str">
        <f>prezentacia!K19&amp;" "&amp;prezentacia!L19</f>
        <v>Strakáčová Jana</v>
      </c>
      <c r="L25" s="8" t="str">
        <f>prezentacia!N19</f>
        <v>GAMCA</v>
      </c>
      <c r="M25" s="8">
        <f>prezentacia!Q19</f>
        <v>47</v>
      </c>
      <c r="N25" s="22">
        <f t="shared" si="1"/>
        <v>0.44930555555555557</v>
      </c>
      <c r="O25" s="8"/>
      <c r="P25" s="8" t="str">
        <f>prezentacia!AC19&amp;" "&amp;prezentacia!AD19</f>
        <v>Popgeorgievova Charlote</v>
      </c>
      <c r="Q25" s="8" t="str">
        <f>prezentacia!AF19</f>
        <v>SOŠ geodetická</v>
      </c>
      <c r="R25" s="8">
        <f>prezentacia!AI19</f>
        <v>47</v>
      </c>
      <c r="S25" s="22">
        <f t="shared" si="2"/>
        <v>0.44930555555555557</v>
      </c>
    </row>
    <row r="26" spans="1:19" ht="12.75">
      <c r="A26" s="8" t="str">
        <f>prezentacia!B8&amp;" "&amp;prezentacia!C8</f>
        <v>Sís Miloš</v>
      </c>
      <c r="B26" s="8" t="str">
        <f>prezentacia!E8&amp;""</f>
        <v>Gymnázium svätej Uršule </v>
      </c>
      <c r="C26" s="8">
        <f>prezentacia!H8</f>
        <v>48</v>
      </c>
      <c r="D26" s="22">
        <f t="shared" si="3"/>
        <v>0.45</v>
      </c>
      <c r="E26" s="8"/>
      <c r="F26" s="8" t="str">
        <f>prezentacia!T22&amp;" "&amp;prezentacia!U22</f>
        <v>Falath Juraj</v>
      </c>
      <c r="G26" s="8" t="str">
        <f>prezentacia!W22</f>
        <v>GAMCA</v>
      </c>
      <c r="H26" s="8">
        <f>prezentacia!Z22</f>
        <v>48</v>
      </c>
      <c r="I26" s="22">
        <f t="shared" si="0"/>
        <v>0.45</v>
      </c>
      <c r="K26" s="8" t="str">
        <f>prezentacia!K12&amp;" "&amp;prezentacia!L12</f>
        <v>Vaníková Alžbeta</v>
      </c>
      <c r="L26" s="8" t="str">
        <f>prezentacia!N12</f>
        <v>Gymnázium svätej Uršule </v>
      </c>
      <c r="M26" s="8">
        <f>prezentacia!Q12</f>
        <v>49</v>
      </c>
      <c r="N26" s="22">
        <f t="shared" si="1"/>
        <v>0.45069444444444445</v>
      </c>
      <c r="O26" s="8"/>
      <c r="P26" s="8" t="str">
        <f>prezentacia!AC26&amp;" "&amp;prezentacia!AD26</f>
        <v>Klusová Kamila</v>
      </c>
      <c r="Q26" s="8" t="str">
        <f>prezentacia!AF26</f>
        <v>Gymnázium J.P.Vazovova</v>
      </c>
      <c r="R26" s="8">
        <f>prezentacia!AI26</f>
        <v>49</v>
      </c>
      <c r="S26" s="22">
        <f t="shared" si="2"/>
        <v>0.45069444444444445</v>
      </c>
    </row>
    <row r="27" spans="1:19" ht="12.75">
      <c r="A27" s="8" t="str">
        <f>prezentacia!B19&amp;" "&amp;prezentacia!C19</f>
        <v>SOROKA Vitalij</v>
      </c>
      <c r="B27" s="8" t="str">
        <f>prezentacia!E19&amp;""</f>
        <v>ZŠ Hlboká</v>
      </c>
      <c r="C27" s="8">
        <f>prezentacia!H19</f>
        <v>50</v>
      </c>
      <c r="D27" s="22">
        <f t="shared" si="3"/>
        <v>0.4513888888888889</v>
      </c>
      <c r="E27" s="8"/>
      <c r="F27" s="8" t="str">
        <f>prezentacia!T41&amp;" "&amp;prezentacia!U41</f>
        <v>Varga Viktor</v>
      </c>
      <c r="G27" s="8" t="str">
        <f>prezentacia!W41</f>
        <v>SOŠ geodetická</v>
      </c>
      <c r="H27" s="8">
        <f>prezentacia!Z41</f>
        <v>50</v>
      </c>
      <c r="I27" s="22">
        <f t="shared" si="0"/>
        <v>0.4513888888888889</v>
      </c>
      <c r="K27" s="8" t="str">
        <f>prezentacia!K33&amp;" "&amp;prezentacia!L33</f>
        <v>Harabinová Katarína</v>
      </c>
      <c r="L27" s="8" t="str">
        <f>prezentacia!N33</f>
        <v>Gymnázium J.P. Vazovova</v>
      </c>
      <c r="M27" s="8">
        <f>prezentacia!Q33</f>
        <v>51</v>
      </c>
      <c r="N27" s="22">
        <f t="shared" si="1"/>
        <v>0.45208333333333334</v>
      </c>
      <c r="O27" s="8"/>
      <c r="P27" s="8"/>
      <c r="Q27" s="8"/>
      <c r="R27" s="8"/>
      <c r="S27" s="8"/>
    </row>
    <row r="28" spans="1:19" ht="12.75">
      <c r="A28" s="8" t="str">
        <f>prezentacia!B27&amp;" "&amp;prezentacia!C27</f>
        <v>Niňaj Branislav</v>
      </c>
      <c r="B28" s="8" t="str">
        <f>prezentacia!E27&amp;""</f>
        <v>GAMCA</v>
      </c>
      <c r="C28" s="8">
        <f>prezentacia!H27</f>
        <v>52</v>
      </c>
      <c r="D28" s="22">
        <f t="shared" si="3"/>
        <v>0.4527777777777778</v>
      </c>
      <c r="E28" s="8"/>
      <c r="F28" s="8" t="str">
        <f>prezentacia!T14&amp;" "&amp;prezentacia!U14</f>
        <v>Michal Kubiš</v>
      </c>
      <c r="G28" s="8" t="str">
        <f>prezentacia!W14</f>
        <v>SPŠ strojnicka</v>
      </c>
      <c r="H28" s="8">
        <f>prezentacia!Z14</f>
        <v>52</v>
      </c>
      <c r="I28" s="22">
        <f t="shared" si="0"/>
        <v>0.4527777777777778</v>
      </c>
      <c r="K28" s="8" t="str">
        <f>prezentacia!K13&amp;" "&amp;prezentacia!L13</f>
        <v>Fuksová Monika</v>
      </c>
      <c r="L28" s="8" t="str">
        <f>prezentacia!N13</f>
        <v>Gymnázium svätej Uršule </v>
      </c>
      <c r="M28" s="8">
        <f>prezentacia!Q13</f>
        <v>53</v>
      </c>
      <c r="N28" s="22">
        <f t="shared" si="1"/>
        <v>0.4534722222222222</v>
      </c>
      <c r="O28" s="8"/>
      <c r="P28" s="8"/>
      <c r="Q28" s="8"/>
      <c r="R28" s="8"/>
      <c r="S28" s="8"/>
    </row>
    <row r="29" spans="1:19" ht="12.75">
      <c r="A29" s="8" t="str">
        <f>prezentacia!B38&amp;" "&amp;prezentacia!C38</f>
        <v>Nagy Ladislav</v>
      </c>
      <c r="B29" s="8" t="str">
        <f>prezentacia!E38&amp;""</f>
        <v>Gymnázium J.P. Vazovova</v>
      </c>
      <c r="C29" s="8">
        <f>prezentacia!H38</f>
        <v>54</v>
      </c>
      <c r="D29" s="22">
        <f t="shared" si="3"/>
        <v>0.45416666666666666</v>
      </c>
      <c r="E29" s="8"/>
      <c r="F29" s="8" t="str">
        <f>prezentacia!T23&amp;" "&amp;prezentacia!U23</f>
        <v>Sojka Daniel</v>
      </c>
      <c r="G29" s="8" t="str">
        <f>prezentacia!W23</f>
        <v>GAMCA</v>
      </c>
      <c r="H29" s="8">
        <f>prezentacia!Z23</f>
        <v>54</v>
      </c>
      <c r="I29" s="22">
        <f t="shared" si="0"/>
        <v>0.45416666666666666</v>
      </c>
      <c r="K29" s="8" t="str">
        <f>prezentacia!K20&amp;" "&amp;prezentacia!L20</f>
        <v>Falathová Katarína</v>
      </c>
      <c r="L29" s="8" t="str">
        <f>prezentacia!N20</f>
        <v>GAMCA</v>
      </c>
      <c r="M29" s="8">
        <f>prezentacia!Q20</f>
        <v>55</v>
      </c>
      <c r="N29" s="22">
        <f t="shared" si="1"/>
        <v>0.4548611111111111</v>
      </c>
      <c r="O29" s="8"/>
      <c r="P29" s="8"/>
      <c r="Q29" s="8"/>
      <c r="R29" s="8"/>
      <c r="S29" s="8"/>
    </row>
    <row r="30" spans="1:19" ht="12.75">
      <c r="A30" s="8" t="str">
        <f>prezentacia!B9&amp;" "&amp;prezentacia!C9</f>
        <v>Kučera Peter</v>
      </c>
      <c r="B30" s="8" t="str">
        <f>prezentacia!E9&amp;""</f>
        <v>Gymnázium svätej Uršule </v>
      </c>
      <c r="C30" s="8">
        <f>prezentacia!H9</f>
        <v>56</v>
      </c>
      <c r="D30" s="22">
        <f t="shared" si="3"/>
        <v>0.4555555555555556</v>
      </c>
      <c r="E30" s="8"/>
      <c r="F30" s="8" t="str">
        <f>prezentacia!T42&amp;" "&amp;prezentacia!U42</f>
        <v>Tóth Tomáš</v>
      </c>
      <c r="G30" s="8" t="str">
        <f>prezentacia!W42</f>
        <v>SOŠ geodetická</v>
      </c>
      <c r="H30" s="8">
        <f>prezentacia!Z42</f>
        <v>56</v>
      </c>
      <c r="I30" s="22">
        <f t="shared" si="0"/>
        <v>0.4555555555555556</v>
      </c>
      <c r="K30" s="8" t="str">
        <f>prezentacia!K14&amp;" "&amp;prezentacia!L14</f>
        <v>Skachová Anna</v>
      </c>
      <c r="L30" s="8" t="str">
        <f>prezentacia!N14</f>
        <v>Gymnázium svätej Uršule </v>
      </c>
      <c r="M30" s="8">
        <f>prezentacia!Q14</f>
        <v>57</v>
      </c>
      <c r="N30" s="22">
        <f t="shared" si="1"/>
        <v>0.45625000000000004</v>
      </c>
      <c r="O30" s="8"/>
      <c r="P30" s="8"/>
      <c r="Q30" s="8"/>
      <c r="R30" s="8"/>
      <c r="S30" s="8"/>
    </row>
    <row r="31" spans="1:19" ht="12.75">
      <c r="A31" s="8" t="str">
        <f>prezentacia!B20&amp;" "&amp;prezentacia!C20</f>
        <v>BRACH William</v>
      </c>
      <c r="B31" s="8" t="str">
        <f>prezentacia!E20&amp;""</f>
        <v>ZŠ Hlboká</v>
      </c>
      <c r="C31" s="8">
        <f>prezentacia!H20</f>
        <v>58</v>
      </c>
      <c r="D31" s="22">
        <f t="shared" si="3"/>
        <v>0.4569444444444445</v>
      </c>
      <c r="E31" s="8"/>
      <c r="F31" s="8" t="str">
        <f>prezentacia!T15&amp;" "&amp;prezentacia!U15</f>
        <v>Peter Smiček</v>
      </c>
      <c r="G31" s="8" t="str">
        <f>prezentacia!W15</f>
        <v>SPŠ strojnicka</v>
      </c>
      <c r="H31" s="8">
        <f>prezentacia!Z15</f>
        <v>58</v>
      </c>
      <c r="I31" s="22">
        <f t="shared" si="0"/>
        <v>0.4569444444444445</v>
      </c>
      <c r="K31" s="8" t="str">
        <f>prezentacia!K21&amp;" "&amp;prezentacia!L21</f>
        <v>Krakovská Hana</v>
      </c>
      <c r="L31" s="8" t="str">
        <f>prezentacia!N21</f>
        <v>GAMCA</v>
      </c>
      <c r="M31" s="8">
        <f>prezentacia!Q21</f>
        <v>59</v>
      </c>
      <c r="N31" s="22">
        <f t="shared" si="1"/>
        <v>0.45763888888888893</v>
      </c>
      <c r="O31" s="8"/>
      <c r="P31" s="8"/>
      <c r="Q31" s="8"/>
      <c r="R31" s="8"/>
      <c r="S31" s="8"/>
    </row>
    <row r="32" spans="1:19" ht="12.75">
      <c r="A32" s="8" t="str">
        <f>prezentacia!B28&amp;" "&amp;prezentacia!C28</f>
        <v>Vallo Tomáš</v>
      </c>
      <c r="B32" s="8" t="str">
        <f>prezentacia!E28&amp;""</f>
        <v>GAMCA</v>
      </c>
      <c r="C32" s="8">
        <f>prezentacia!H28</f>
        <v>60</v>
      </c>
      <c r="D32" s="22">
        <f t="shared" si="3"/>
        <v>0.45833333333333337</v>
      </c>
      <c r="E32" s="8"/>
      <c r="F32" s="8" t="str">
        <f>prezentacia!T24&amp;" "&amp;prezentacia!U24</f>
        <v>Kuzmík Ján</v>
      </c>
      <c r="G32" s="8" t="str">
        <f>prezentacia!W24</f>
        <v>GAMCA</v>
      </c>
      <c r="H32" s="8">
        <f>prezentacia!Z24</f>
        <v>60</v>
      </c>
      <c r="I32" s="22">
        <f t="shared" si="0"/>
        <v>0.45833333333333337</v>
      </c>
      <c r="K32" s="8" t="str">
        <f>prezentacia!K15&amp;" "&amp;prezentacia!L15</f>
        <v>Prukschová Kristína</v>
      </c>
      <c r="L32" s="8" t="str">
        <f>prezentacia!N15</f>
        <v>Gymnázium svätej Uršule </v>
      </c>
      <c r="M32" s="8">
        <f>prezentacia!Q15</f>
        <v>61</v>
      </c>
      <c r="N32" s="22">
        <f t="shared" si="1"/>
        <v>0.4590277777777778</v>
      </c>
      <c r="O32" s="8"/>
      <c r="P32" s="8"/>
      <c r="Q32" s="8"/>
      <c r="R32" s="8"/>
      <c r="S32" s="8"/>
    </row>
    <row r="33" spans="1:19" ht="12.75">
      <c r="A33" s="8" t="str">
        <f>prezentacia!B39&amp;" "&amp;prezentacia!C39</f>
        <v>Czikó Erik</v>
      </c>
      <c r="B33" s="8" t="str">
        <f>prezentacia!E39&amp;""</f>
        <v>Gymnázium J.P. Vazovova</v>
      </c>
      <c r="C33" s="8">
        <f>prezentacia!H39</f>
        <v>62</v>
      </c>
      <c r="D33" s="22">
        <f t="shared" si="3"/>
        <v>0.45972222222222225</v>
      </c>
      <c r="E33" s="8"/>
      <c r="F33" s="8" t="str">
        <f>prezentacia!T43&amp;" "&amp;prezentacia!U43</f>
        <v>Szeman Filip</v>
      </c>
      <c r="G33" s="8" t="str">
        <f>prezentacia!W43</f>
        <v>SOŠ geodetická</v>
      </c>
      <c r="H33" s="8">
        <f>prezentacia!Z43</f>
        <v>62</v>
      </c>
      <c r="I33" s="22">
        <f t="shared" si="0"/>
        <v>0.45972222222222225</v>
      </c>
      <c r="K33" s="8" t="str">
        <f>prezentacia!K16&amp;" "&amp;prezentacia!L16</f>
        <v>Meszárošová Barbora</v>
      </c>
      <c r="L33" s="8" t="str">
        <f>prezentacia!N16</f>
        <v>Gymnázium svätej Uršule </v>
      </c>
      <c r="M33" s="8">
        <f>prezentacia!Q16</f>
        <v>65</v>
      </c>
      <c r="N33" s="22">
        <f t="shared" si="1"/>
        <v>0.4618055555555556</v>
      </c>
      <c r="O33" s="8"/>
      <c r="P33" s="8"/>
      <c r="Q33" s="8"/>
      <c r="R33" s="8"/>
      <c r="S33" s="8"/>
    </row>
    <row r="34" spans="1:19" ht="12.75">
      <c r="A34" s="8" t="str">
        <f>prezentacia!B10&amp;" "&amp;prezentacia!C10</f>
        <v>Husár Filip</v>
      </c>
      <c r="B34" s="8" t="str">
        <f>prezentacia!E10&amp;""</f>
        <v>Gymnázium svätej Uršule </v>
      </c>
      <c r="C34" s="8">
        <f>prezentacia!H10</f>
        <v>64</v>
      </c>
      <c r="D34" s="22">
        <f t="shared" si="3"/>
        <v>0.46111111111111114</v>
      </c>
      <c r="E34" s="8"/>
      <c r="F34" s="8" t="str">
        <f>prezentacia!T48&amp;" "&amp;prezentacia!U48</f>
        <v>Sokolík Tomáš</v>
      </c>
      <c r="G34" s="8" t="str">
        <f>prezentacia!W48</f>
        <v>Gymnázium Vazovova</v>
      </c>
      <c r="H34" s="8">
        <f>prezentacia!Z48</f>
        <v>64</v>
      </c>
      <c r="I34" s="22">
        <f t="shared" si="0"/>
        <v>0.46111111111111114</v>
      </c>
      <c r="K34" s="8"/>
      <c r="L34" s="8"/>
      <c r="M34" s="8"/>
      <c r="N34" s="8"/>
      <c r="O34" s="8"/>
      <c r="P34" s="8"/>
      <c r="Q34" s="8"/>
      <c r="R34" s="8"/>
      <c r="S34" s="8"/>
    </row>
    <row r="35" spans="1:19" ht="12.75">
      <c r="A35" s="8" t="str">
        <f>prezentacia!B29&amp;" "&amp;prezentacia!C29</f>
        <v>Mitura Peter</v>
      </c>
      <c r="B35" s="8" t="str">
        <f>prezentacia!E29&amp;""</f>
        <v>GAMCA</v>
      </c>
      <c r="C35" s="8">
        <f>prezentacia!H29</f>
        <v>66</v>
      </c>
      <c r="D35" s="22">
        <f t="shared" si="3"/>
        <v>0.4625</v>
      </c>
      <c r="E35" s="8"/>
      <c r="F35" s="8" t="str">
        <f>prezentacia!T25&amp;" "&amp;prezentacia!U25</f>
        <v>Graus Lukáš</v>
      </c>
      <c r="G35" s="8" t="str">
        <f>prezentacia!W25</f>
        <v>GAMCA</v>
      </c>
      <c r="H35" s="8">
        <f>prezentacia!Z25</f>
        <v>66</v>
      </c>
      <c r="I35" s="22">
        <f t="shared" si="0"/>
        <v>0.4625</v>
      </c>
      <c r="K35" s="8"/>
      <c r="L35" s="8"/>
      <c r="M35" s="8"/>
      <c r="N35" s="8"/>
      <c r="O35" s="8"/>
      <c r="P35" s="8"/>
      <c r="Q35" s="8"/>
      <c r="R35" s="8"/>
      <c r="S35" s="8"/>
    </row>
    <row r="36" spans="1:19" ht="12.75">
      <c r="A36" s="8" t="str">
        <f>prezentacia!B40&amp;" "&amp;prezentacia!C40</f>
        <v>Gabko Peter</v>
      </c>
      <c r="B36" s="8" t="str">
        <f>prezentacia!E40&amp;""</f>
        <v>Gymnázium J.P. Vazovova</v>
      </c>
      <c r="C36" s="8">
        <f>prezentacia!H40</f>
        <v>68</v>
      </c>
      <c r="D36" s="22">
        <f t="shared" si="3"/>
        <v>0.4638888888888889</v>
      </c>
      <c r="E36" s="8"/>
      <c r="F36" s="8" t="str">
        <f>prezentacia!T44&amp;" "&amp;prezentacia!U44</f>
        <v>Ponya Peter</v>
      </c>
      <c r="G36" s="8" t="str">
        <f>prezentacia!W44</f>
        <v>SOŠ geodetická</v>
      </c>
      <c r="H36" s="8">
        <f>prezentacia!Z44</f>
        <v>68</v>
      </c>
      <c r="I36" s="22">
        <f t="shared" si="0"/>
        <v>0.4638888888888889</v>
      </c>
      <c r="K36" s="8"/>
      <c r="L36" s="8"/>
      <c r="M36" s="8"/>
      <c r="N36" s="8"/>
      <c r="O36" s="8"/>
      <c r="P36" s="8"/>
      <c r="Q36" s="8"/>
      <c r="R36" s="8"/>
      <c r="S36" s="8"/>
    </row>
    <row r="37" spans="1:19" ht="12.75">
      <c r="A37" s="8" t="str">
        <f>prezentacia!B11&amp;" "&amp;prezentacia!C11</f>
        <v>Horvát Timo</v>
      </c>
      <c r="B37" s="8" t="str">
        <f>prezentacia!E11&amp;""</f>
        <v>Gymnázium svätej Uršule </v>
      </c>
      <c r="C37" s="8">
        <f>prezentacia!H11</f>
        <v>70</v>
      </c>
      <c r="D37" s="22">
        <f t="shared" si="3"/>
        <v>0.4652777777777778</v>
      </c>
      <c r="E37" s="8"/>
      <c r="F37" s="8" t="str">
        <f>prezentacia!T49&amp;" "&amp;prezentacia!U49</f>
        <v>Baláž Miroslav</v>
      </c>
      <c r="G37" s="8" t="str">
        <f>prezentacia!W49</f>
        <v>Gymnázium Vazovova</v>
      </c>
      <c r="H37" s="8">
        <f>prezentacia!Z49</f>
        <v>70</v>
      </c>
      <c r="I37" s="22">
        <f t="shared" si="0"/>
        <v>0.4652777777777778</v>
      </c>
      <c r="K37" s="8"/>
      <c r="L37" s="8"/>
      <c r="M37" s="8"/>
      <c r="N37" s="8"/>
      <c r="O37" s="8"/>
      <c r="P37" s="8"/>
      <c r="Q37" s="8"/>
      <c r="R37" s="8"/>
      <c r="S37" s="8"/>
    </row>
    <row r="38" spans="1:19" ht="12.75">
      <c r="A38" s="8" t="str">
        <f>prezentacia!B30&amp;" "&amp;prezentacia!C30</f>
        <v>Stingel Peter</v>
      </c>
      <c r="B38" s="8" t="str">
        <f>prezentacia!E30&amp;""</f>
        <v>GAMCA</v>
      </c>
      <c r="C38" s="8">
        <f>prezentacia!H30</f>
        <v>72</v>
      </c>
      <c r="D38" s="22">
        <f t="shared" si="3"/>
        <v>0.4666666666666667</v>
      </c>
      <c r="E38" s="8"/>
      <c r="F38" s="8" t="str">
        <f>prezentacia!T26&amp;" "&amp;prezentacia!U26</f>
        <v>Žvach Ivan</v>
      </c>
      <c r="G38" s="8" t="str">
        <f>prezentacia!W26</f>
        <v>GAMCA</v>
      </c>
      <c r="H38" s="8">
        <f>prezentacia!Z26</f>
        <v>72</v>
      </c>
      <c r="I38" s="22">
        <f t="shared" si="0"/>
        <v>0.4666666666666667</v>
      </c>
      <c r="K38" s="8"/>
      <c r="L38" s="8"/>
      <c r="M38" s="8"/>
      <c r="N38" s="8"/>
      <c r="O38" s="8"/>
      <c r="P38" s="8"/>
      <c r="Q38" s="8"/>
      <c r="R38" s="8"/>
      <c r="S38" s="8"/>
    </row>
    <row r="39" spans="1:19" ht="12.75">
      <c r="A39" s="8" t="str">
        <f>prezentacia!B41&amp;" "&amp;prezentacia!C41</f>
        <v>Perniš Ľuboš</v>
      </c>
      <c r="B39" s="8" t="str">
        <f>prezentacia!E41&amp;""</f>
        <v>Gymnázium J.P. Vazovova</v>
      </c>
      <c r="C39" s="8">
        <f>prezentacia!H41</f>
        <v>74</v>
      </c>
      <c r="D39" s="22">
        <f t="shared" si="3"/>
        <v>0.46805555555555556</v>
      </c>
      <c r="E39" s="8"/>
      <c r="F39" s="8" t="str">
        <f>prezentacia!T45&amp;" "&amp;prezentacia!U45</f>
        <v>Kirinovič Patrik</v>
      </c>
      <c r="G39" s="8" t="str">
        <f>prezentacia!W45</f>
        <v>SOŠ geodetická</v>
      </c>
      <c r="H39" s="8">
        <f>prezentacia!Z45</f>
        <v>74</v>
      </c>
      <c r="I39" s="22">
        <f t="shared" si="0"/>
        <v>0.46805555555555556</v>
      </c>
      <c r="K39" s="8"/>
      <c r="L39" s="8"/>
      <c r="M39" s="8"/>
      <c r="N39" s="8"/>
      <c r="O39" s="8"/>
      <c r="P39" s="8"/>
      <c r="Q39" s="8"/>
      <c r="R39" s="8"/>
      <c r="S39" s="8"/>
    </row>
    <row r="40" spans="1:19" ht="12.75">
      <c r="A40" s="8" t="str">
        <f>prezentacia!B12&amp;" "&amp;prezentacia!C12</f>
        <v>Petkáč Imrich</v>
      </c>
      <c r="B40" s="8" t="str">
        <f>prezentacia!E12&amp;""</f>
        <v>Gymnázium svätej Uršule </v>
      </c>
      <c r="C40" s="8">
        <f>prezentacia!H12</f>
        <v>76</v>
      </c>
      <c r="D40" s="22">
        <f t="shared" si="3"/>
        <v>0.46944444444444444</v>
      </c>
      <c r="E40" s="8"/>
      <c r="F40" s="8" t="str">
        <f>prezentacia!T50&amp;" "&amp;prezentacia!U50</f>
        <v>Hocko David</v>
      </c>
      <c r="G40" s="8" t="str">
        <f>prezentacia!W50</f>
        <v>Gymnázium Vazovova</v>
      </c>
      <c r="H40" s="8">
        <f>prezentacia!Z50</f>
        <v>76</v>
      </c>
      <c r="I40" s="22">
        <f t="shared" si="0"/>
        <v>0.46944444444444444</v>
      </c>
      <c r="K40" s="8"/>
      <c r="L40" s="8"/>
      <c r="M40" s="8"/>
      <c r="N40" s="8"/>
      <c r="O40" s="8"/>
      <c r="P40" s="8"/>
      <c r="Q40" s="8"/>
      <c r="R40" s="8"/>
      <c r="S40" s="8"/>
    </row>
    <row r="41" spans="1:19" ht="12.75">
      <c r="A41" s="8" t="str">
        <f>prezentacia!B42&amp;" "&amp;prezentacia!C42</f>
        <v>Bodický Martin</v>
      </c>
      <c r="B41" s="8" t="str">
        <f>prezentacia!E42&amp;""</f>
        <v>Gymnázium J.P. Vazovova</v>
      </c>
      <c r="C41" s="8">
        <f>prezentacia!H42</f>
        <v>80</v>
      </c>
      <c r="D41" s="22">
        <f t="shared" si="3"/>
        <v>0.4722222222222222</v>
      </c>
      <c r="E41" s="8"/>
      <c r="F41" s="8" t="str">
        <f>prezentacia!T27&amp;" "&amp;prezentacia!U27</f>
        <v>Orčík Matúš</v>
      </c>
      <c r="G41" s="8" t="str">
        <f>prezentacia!W27</f>
        <v>GAMCA</v>
      </c>
      <c r="H41" s="8">
        <f>prezentacia!Z27</f>
        <v>78</v>
      </c>
      <c r="I41" s="22">
        <f t="shared" si="0"/>
        <v>0.4708333333333333</v>
      </c>
      <c r="K41" s="8"/>
      <c r="L41" s="8"/>
      <c r="M41" s="8"/>
      <c r="N41" s="8"/>
      <c r="O41" s="8"/>
      <c r="P41" s="8"/>
      <c r="Q41" s="8"/>
      <c r="R41" s="8"/>
      <c r="S41" s="8"/>
    </row>
    <row r="42" spans="1:19" ht="12.75">
      <c r="A42" s="8" t="str">
        <f>prezentacia!B31&amp;" "&amp;prezentacia!C31</f>
        <v>Červenák Matúš</v>
      </c>
      <c r="B42" s="8" t="str">
        <f>prezentacia!E31&amp;""</f>
        <v>Súkromná škola waldorfská</v>
      </c>
      <c r="C42" s="8">
        <f>prezentacia!H31</f>
        <v>82</v>
      </c>
      <c r="D42" s="22">
        <f t="shared" si="3"/>
        <v>0.47361111111111115</v>
      </c>
      <c r="E42" s="8"/>
      <c r="F42" s="8" t="str">
        <f>prezentacia!T31&amp;" "&amp;prezentacia!U31</f>
        <v>Kulhánek Martin</v>
      </c>
      <c r="G42" s="8" t="str">
        <f>prezentacia!W31</f>
        <v>Gymnázium Česká 10</v>
      </c>
      <c r="H42" s="8">
        <f>prezentacia!Z31</f>
        <v>80</v>
      </c>
      <c r="I42" s="22">
        <f t="shared" si="0"/>
        <v>0.4722222222222222</v>
      </c>
      <c r="K42" s="8"/>
      <c r="L42" s="8"/>
      <c r="M42" s="8"/>
      <c r="N42" s="8"/>
      <c r="O42" s="8"/>
      <c r="P42" s="8"/>
      <c r="Q42" s="8"/>
      <c r="R42" s="8"/>
      <c r="S42" s="8"/>
    </row>
    <row r="43" spans="1:19" ht="12.75">
      <c r="A43" s="8" t="str">
        <f>prezentacia!B43&amp;" "&amp;prezentacia!C43</f>
        <v>Adam Töke</v>
      </c>
      <c r="B43" s="8" t="str">
        <f>prezentacia!E43&amp;""</f>
        <v>Gymnázium J.P Vazovova</v>
      </c>
      <c r="C43" s="8">
        <f>prezentacia!H43</f>
        <v>84</v>
      </c>
      <c r="D43" s="22">
        <f t="shared" si="3"/>
        <v>0.47500000000000003</v>
      </c>
      <c r="E43" s="8"/>
      <c r="F43" s="8" t="str">
        <f>prezentacia!T46&amp;" "&amp;prezentacia!U46</f>
        <v>Kováč Vladimír</v>
      </c>
      <c r="G43" s="8" t="str">
        <f>prezentacia!W46</f>
        <v>SOŠ geodetická</v>
      </c>
      <c r="H43" s="8">
        <f>prezentacia!Z46</f>
        <v>82</v>
      </c>
      <c r="I43" s="22">
        <f t="shared" si="0"/>
        <v>0.47361111111111115</v>
      </c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8"/>
      <c r="B44" s="8"/>
      <c r="C44" s="8"/>
      <c r="D44" s="8"/>
      <c r="E44" s="8"/>
      <c r="F44" s="8" t="str">
        <f>prezentacia!T51&amp;" "&amp;prezentacia!U51</f>
        <v>Kalivoda Lukáš</v>
      </c>
      <c r="G44" s="8" t="str">
        <f>prezentacia!W51</f>
        <v>Gymnázium Vazovova</v>
      </c>
      <c r="H44" s="8">
        <f>prezentacia!Z51</f>
        <v>84</v>
      </c>
      <c r="I44" s="22">
        <f t="shared" si="0"/>
        <v>0.47500000000000003</v>
      </c>
      <c r="K44" s="8"/>
      <c r="L44" s="8"/>
      <c r="M44" s="8"/>
      <c r="N44" s="8"/>
      <c r="O44" s="8"/>
      <c r="P44" s="8"/>
      <c r="Q44" s="8"/>
      <c r="R44" s="8"/>
      <c r="S44" s="8"/>
    </row>
    <row r="45" spans="1:19" ht="12.75">
      <c r="A45" s="8"/>
      <c r="B45" s="8"/>
      <c r="C45" s="8"/>
      <c r="D45" s="8"/>
      <c r="E45" s="8"/>
      <c r="F45" s="8" t="str">
        <f>prezentacia!T28&amp;" "&amp;prezentacia!U28</f>
        <v>Párnický Stanislav</v>
      </c>
      <c r="G45" s="8" t="str">
        <f>prezentacia!W28</f>
        <v>GAMCA</v>
      </c>
      <c r="H45" s="8">
        <f>prezentacia!Z28</f>
        <v>86</v>
      </c>
      <c r="I45" s="22">
        <f t="shared" si="0"/>
        <v>0.4763888888888889</v>
      </c>
      <c r="K45" s="8"/>
      <c r="L45" s="8"/>
      <c r="M45" s="8"/>
      <c r="N45" s="8"/>
      <c r="O45" s="8"/>
      <c r="P45" s="8"/>
      <c r="Q45" s="8"/>
      <c r="R45" s="8"/>
      <c r="S45" s="8"/>
    </row>
    <row r="46" spans="1:19" ht="12.75">
      <c r="A46" s="8"/>
      <c r="B46" s="8"/>
      <c r="C46" s="8"/>
      <c r="D46" s="8"/>
      <c r="E46" s="8"/>
      <c r="F46" s="8" t="str">
        <f>prezentacia!T32&amp;" "&amp;prezentacia!U32</f>
        <v>Strapáč Filip</v>
      </c>
      <c r="G46" s="8" t="str">
        <f>prezentacia!W32</f>
        <v>Gymnázium Česká 10</v>
      </c>
      <c r="H46" s="8">
        <f>prezentacia!Z32</f>
        <v>88</v>
      </c>
      <c r="I46" s="22">
        <f t="shared" si="0"/>
        <v>0.4777777777777778</v>
      </c>
      <c r="K46" s="8"/>
      <c r="L46" s="8"/>
      <c r="M46" s="8"/>
      <c r="N46" s="8"/>
      <c r="O46" s="8"/>
      <c r="P46" s="8"/>
      <c r="Q46" s="8"/>
      <c r="R46" s="8"/>
      <c r="S46" s="8"/>
    </row>
    <row r="47" spans="1:19" ht="12.75">
      <c r="A47" s="8"/>
      <c r="B47" s="8"/>
      <c r="C47" s="8"/>
      <c r="D47" s="8"/>
      <c r="E47" s="8"/>
      <c r="F47" s="8" t="str">
        <f>prezentacia!T29&amp;" "&amp;prezentacia!U29</f>
        <v>Szabadoš Viktor</v>
      </c>
      <c r="G47" s="8" t="str">
        <f>prezentacia!W29</f>
        <v>GAMCA</v>
      </c>
      <c r="H47" s="8">
        <f>prezentacia!Z29</f>
        <v>90</v>
      </c>
      <c r="I47" s="22">
        <f t="shared" si="0"/>
        <v>0.4791666666666667</v>
      </c>
      <c r="K47" s="8"/>
      <c r="L47" s="8"/>
      <c r="M47" s="8"/>
      <c r="N47" s="8"/>
      <c r="O47" s="8"/>
      <c r="P47" s="8"/>
      <c r="Q47" s="8"/>
      <c r="R47" s="8"/>
      <c r="S47" s="8"/>
    </row>
    <row r="48" spans="1:19" ht="12.75">
      <c r="A48" s="8"/>
      <c r="B48" s="8"/>
      <c r="C48" s="8"/>
      <c r="D48" s="8"/>
      <c r="E48" s="8"/>
      <c r="F48" s="8" t="str">
        <f>prezentacia!T47&amp;" "&amp;prezentacia!U47</f>
        <v>Bezák Slavomír</v>
      </c>
      <c r="G48" s="8" t="str">
        <f>prezentacia!W47</f>
        <v>SOŠ geodetická</v>
      </c>
      <c r="H48" s="8">
        <f>prezentacia!Z47</f>
        <v>90</v>
      </c>
      <c r="I48" s="22">
        <f t="shared" si="0"/>
        <v>0.4791666666666667</v>
      </c>
      <c r="K48" s="8"/>
      <c r="L48" s="8"/>
      <c r="M48" s="8"/>
      <c r="N48" s="8"/>
      <c r="O48" s="8"/>
      <c r="P48" s="8"/>
      <c r="Q48" s="8"/>
      <c r="R48" s="8"/>
      <c r="S48" s="8"/>
    </row>
    <row r="49" spans="1:19" ht="12.75">
      <c r="A49" s="8"/>
      <c r="B49" s="8"/>
      <c r="C49" s="8"/>
      <c r="D49" s="8"/>
      <c r="E49" s="8"/>
      <c r="F49" s="8" t="str">
        <f>prezentacia!T33&amp;" "&amp;prezentacia!U33</f>
        <v>Rist Dominik</v>
      </c>
      <c r="G49" s="8" t="str">
        <f>prezentacia!W33</f>
        <v>Gymnázium Česká 10</v>
      </c>
      <c r="H49" s="8">
        <f>prezentacia!Z33</f>
        <v>92</v>
      </c>
      <c r="I49" s="22">
        <f t="shared" si="0"/>
        <v>0.48055555555555557</v>
      </c>
      <c r="K49" s="8"/>
      <c r="L49" s="8"/>
      <c r="M49" s="8"/>
      <c r="N49" s="8"/>
      <c r="O49" s="8"/>
      <c r="P49" s="8"/>
      <c r="Q49" s="8"/>
      <c r="R49" s="8"/>
      <c r="S49" s="8"/>
    </row>
    <row r="50" spans="1:19" ht="12.75">
      <c r="A50" s="8"/>
      <c r="B50" s="8"/>
      <c r="C50" s="8"/>
      <c r="D50" s="8"/>
      <c r="E50" s="8"/>
      <c r="F50" s="8" t="str">
        <f>prezentacia!T30&amp;" "&amp;prezentacia!U30</f>
        <v>Zrubec Michal</v>
      </c>
      <c r="G50" s="8" t="str">
        <f>prezentacia!W30</f>
        <v>GAMCA</v>
      </c>
      <c r="H50" s="8">
        <f>prezentacia!Z30</f>
        <v>94</v>
      </c>
      <c r="I50" s="22">
        <f t="shared" si="0"/>
        <v>0.48194444444444445</v>
      </c>
      <c r="K50" s="8"/>
      <c r="L50" s="8"/>
      <c r="M50" s="8"/>
      <c r="N50" s="8"/>
      <c r="O50" s="8"/>
      <c r="P50" s="8"/>
      <c r="Q50" s="8"/>
      <c r="R50" s="8"/>
      <c r="S50" s="8"/>
    </row>
    <row r="51" spans="1:19" ht="12.75">
      <c r="A51" s="8"/>
      <c r="B51" s="8"/>
      <c r="C51" s="8"/>
      <c r="D51" s="8"/>
      <c r="E51" s="8"/>
      <c r="F51" s="8" t="str">
        <f>prezentacia!T34&amp;" "&amp;prezentacia!U34</f>
        <v>Taliga Dávid</v>
      </c>
      <c r="G51" s="8" t="str">
        <f>prezentacia!W34</f>
        <v>Gymnázium Česká 10</v>
      </c>
      <c r="H51" s="8">
        <f>prezentacia!Z34</f>
        <v>96</v>
      </c>
      <c r="I51" s="22">
        <f t="shared" si="0"/>
        <v>0.48333333333333334</v>
      </c>
      <c r="K51" s="8"/>
      <c r="L51" s="8"/>
      <c r="M51" s="8"/>
      <c r="N51" s="8"/>
      <c r="O51" s="8"/>
      <c r="P51" s="8"/>
      <c r="Q51" s="8"/>
      <c r="R51" s="8"/>
      <c r="S51" s="8"/>
    </row>
    <row r="52" spans="1:19" ht="12.75">
      <c r="A52" s="8" t="str">
        <f>prezentacia!B52&amp;" "&amp;prezentacia!C52</f>
        <v> </v>
      </c>
      <c r="B52" s="8"/>
      <c r="C52" s="8"/>
      <c r="D52" s="8"/>
      <c r="E52" s="8"/>
      <c r="F52" s="8"/>
      <c r="G52" s="8"/>
      <c r="H52" s="8"/>
      <c r="I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.75">
      <c r="A53" s="8"/>
      <c r="B53" s="8"/>
      <c r="C53" s="8"/>
      <c r="D53" s="8"/>
      <c r="E53" s="8"/>
      <c r="F53" s="8"/>
      <c r="G53" s="8"/>
      <c r="H53" s="8"/>
      <c r="I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2.75">
      <c r="A54" s="8"/>
      <c r="B54" s="8"/>
      <c r="C54" s="8"/>
      <c r="D54" s="8"/>
      <c r="E54" s="8"/>
      <c r="F54" s="8"/>
      <c r="G54" s="8"/>
      <c r="H54" s="8"/>
      <c r="I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2.75">
      <c r="A55" s="8"/>
      <c r="B55" s="8"/>
      <c r="C55" s="8"/>
      <c r="D55" s="8"/>
      <c r="E55" s="8"/>
      <c r="F55" s="8"/>
      <c r="G55" s="8"/>
      <c r="H55" s="8"/>
      <c r="I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2.75">
      <c r="A56" s="8"/>
      <c r="B56" s="8"/>
      <c r="C56" s="8"/>
      <c r="D56" s="8"/>
      <c r="E56" s="8"/>
      <c r="F56" s="8"/>
      <c r="G56" s="8"/>
      <c r="H56" s="8"/>
      <c r="I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.75">
      <c r="A57" s="8"/>
      <c r="B57" s="8"/>
      <c r="C57" s="8"/>
      <c r="D57" s="8"/>
      <c r="E57" s="8"/>
      <c r="F57" s="8"/>
      <c r="G57" s="8"/>
      <c r="H57" s="8"/>
      <c r="I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.75">
      <c r="A58" s="8"/>
      <c r="B58" s="8"/>
      <c r="C58" s="8"/>
      <c r="D58" s="8"/>
      <c r="E58" s="8"/>
      <c r="F58" s="8"/>
      <c r="G58" s="8"/>
      <c r="H58" s="8"/>
      <c r="I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.75">
      <c r="A59" s="8"/>
      <c r="B59" s="8"/>
      <c r="C59" s="8"/>
      <c r="D59" s="8"/>
      <c r="E59" s="8"/>
      <c r="F59" s="8"/>
      <c r="G59" s="8"/>
      <c r="H59" s="8"/>
      <c r="I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2.75">
      <c r="A60" s="8"/>
      <c r="B60" s="8"/>
      <c r="C60" s="8"/>
      <c r="D60" s="8"/>
      <c r="E60" s="8"/>
      <c r="F60" s="8"/>
      <c r="G60" s="8"/>
      <c r="H60" s="8"/>
      <c r="I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2.75">
      <c r="A61" s="8"/>
      <c r="B61" s="8"/>
      <c r="C61" s="8"/>
      <c r="D61" s="8"/>
      <c r="E61" s="8"/>
      <c r="F61" s="8"/>
      <c r="G61" s="8"/>
      <c r="H61" s="8"/>
      <c r="I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2.75">
      <c r="A62" s="8"/>
      <c r="B62" s="8"/>
      <c r="C62" s="8"/>
      <c r="D62" s="8"/>
      <c r="E62" s="8"/>
      <c r="F62" s="8"/>
      <c r="G62" s="8"/>
      <c r="H62" s="8"/>
      <c r="I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2.75">
      <c r="A63" s="8"/>
      <c r="B63" s="8"/>
      <c r="C63" s="8"/>
      <c r="D63" s="8"/>
      <c r="E63" s="8"/>
      <c r="F63" s="8"/>
      <c r="G63" s="8"/>
      <c r="H63" s="8"/>
      <c r="I63" s="8"/>
      <c r="K63" s="8"/>
      <c r="L63" s="8"/>
      <c r="M63" s="8"/>
      <c r="N63" s="8"/>
      <c r="O63" s="8"/>
      <c r="P63" s="8"/>
      <c r="Q63" s="8"/>
      <c r="R63" s="8"/>
      <c r="S63" s="8"/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fitToWidth="2"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rodina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Szekelyovci</dc:creator>
  <cp:keywords/>
  <dc:description/>
  <cp:lastModifiedBy>Szekelyovci</cp:lastModifiedBy>
  <cp:lastPrinted>2010-04-27T21:16:44Z</cp:lastPrinted>
  <dcterms:created xsi:type="dcterms:W3CDTF">2010-04-24T21:29:01Z</dcterms:created>
  <dcterms:modified xsi:type="dcterms:W3CDTF">2010-04-27T22:02:04Z</dcterms:modified>
  <cp:category/>
  <cp:version/>
  <cp:contentType/>
  <cp:contentStatus/>
</cp:coreProperties>
</file>